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Y:\03 業務関係\02 扶養手当・共済被扶養\02 事業所得等扶養現況調査リスト\R6年度\02_施行文書\セルフチェック票\"/>
    </mc:Choice>
  </mc:AlternateContent>
  <xr:revisionPtr revIDLastSave="0" documentId="13_ncr:1_{8D37B44B-7AA6-4B9E-8939-4CF8EC197CEC}" xr6:coauthVersionLast="47" xr6:coauthVersionMax="47" xr10:uidLastSave="{00000000-0000-0000-0000-000000000000}"/>
  <workbookProtection lockStructure="1"/>
  <bookViews>
    <workbookView xWindow="-28920" yWindow="-1995" windowWidth="27525" windowHeight="16440" tabRatio="999" firstSheet="1" activeTab="1" xr2:uid="{00000000-000D-0000-FFFF-FFFF00000000}"/>
  </bookViews>
  <sheets>
    <sheet name="リスト" sheetId="9" state="hidden" r:id="rId1"/>
    <sheet name="（別紙１）合計額確認表" sheetId="8" r:id="rId2"/>
    <sheet name="（別紙２）収支内訳書（一般用）" sheetId="1" r:id="rId3"/>
    <sheet name="（別紙２）収支内訳書（農業所得用）" sheetId="2" r:id="rId4"/>
    <sheet name="（別紙２）収支内訳書（不動産所得用）" sheetId="3" r:id="rId5"/>
    <sheet name="（別紙２）青色申告書（一般用）" sheetId="4" r:id="rId6"/>
    <sheet name="（別紙２）青色申告書（農業所得用）" sheetId="5" r:id="rId7"/>
    <sheet name="（別紙２）青色申告書（不動産所得用）" sheetId="6" r:id="rId8"/>
  </sheets>
  <definedNames>
    <definedName name="_xlnm.Print_Area" localSheetId="1">'（別紙１）合計額確認表'!$B$1:$Y$51</definedName>
    <definedName name="_xlnm.Print_Area" localSheetId="2">'（別紙２）収支内訳書（一般用）'!$B$1:$AH$32</definedName>
    <definedName name="_xlnm.Print_Area" localSheetId="3">'（別紙２）収支内訳書（農業所得用）'!$B$1:$AH$32</definedName>
    <definedName name="_xlnm.Print_Area" localSheetId="4">'（別紙２）収支内訳書（不動産所得用）'!$B$1:$AH$33</definedName>
    <definedName name="_xlnm.Print_Area" localSheetId="5">'（別紙２）青色申告書（一般用）'!$B$1:$AO$35</definedName>
    <definedName name="_xlnm.Print_Area" localSheetId="6">'（別紙２）青色申告書（農業所得用）'!$B$1:$AO$39</definedName>
    <definedName name="_xlnm.Print_Area" localSheetId="7">'（別紙２）青色申告書（不動産所得用）'!$B$1:$AH$24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8" l="1"/>
  <c r="D29" i="8" s="1"/>
  <c r="C1" i="5" a="1"/>
  <c r="C1" i="5" s="1"/>
  <c r="C1" i="6" a="1"/>
  <c r="C1" i="6" s="1"/>
  <c r="C1" i="4" a="1"/>
  <c r="C1" i="4" s="1"/>
  <c r="C1" i="3" l="1" a="1"/>
  <c r="C1" i="3" s="1"/>
  <c r="C1" i="2" a="1"/>
  <c r="C1" i="2" s="1"/>
  <c r="C1" i="1" a="1"/>
  <c r="C1" i="1" s="1"/>
  <c r="M8" i="8"/>
  <c r="C8" i="8"/>
  <c r="M6" i="8"/>
  <c r="C6" i="8"/>
  <c r="AD25" i="4"/>
  <c r="D7" i="3" l="1" a="1"/>
  <c r="D7" i="3" s="1"/>
  <c r="D7" i="5" a="1"/>
  <c r="D7" i="5" s="1"/>
  <c r="D7" i="4" a="1"/>
  <c r="D7" i="4" s="1"/>
  <c r="D7" i="6" a="1"/>
  <c r="D7" i="6" s="1"/>
  <c r="N7" i="2" a="1"/>
  <c r="N7" i="2" s="1"/>
  <c r="N7" i="5" a="1"/>
  <c r="N7" i="5" s="1"/>
  <c r="N7" i="4" a="1"/>
  <c r="N7" i="4" s="1"/>
  <c r="N7" i="6" a="1"/>
  <c r="N7" i="6" s="1"/>
  <c r="D5" i="2" a="1"/>
  <c r="D5" i="2" s="1"/>
  <c r="D5" i="6" a="1"/>
  <c r="D5" i="6" s="1"/>
  <c r="D5" i="4" a="1"/>
  <c r="D5" i="4" s="1"/>
  <c r="D5" i="5" a="1"/>
  <c r="D5" i="5" s="1"/>
  <c r="N5" i="1" a="1"/>
  <c r="N5" i="1" s="1"/>
  <c r="N5" i="6" a="1"/>
  <c r="N5" i="6" s="1"/>
  <c r="N5" i="5" a="1"/>
  <c r="N5" i="5" s="1"/>
  <c r="N5" i="4" a="1"/>
  <c r="N5" i="4" s="1"/>
  <c r="N7" i="3" a="1"/>
  <c r="N7" i="3" s="1"/>
  <c r="N7" i="1" a="1"/>
  <c r="N7" i="1" s="1"/>
  <c r="D5" i="3" a="1"/>
  <c r="D5" i="3" s="1"/>
  <c r="N5" i="3" a="1"/>
  <c r="N5" i="3" s="1"/>
  <c r="N5" i="2" a="1"/>
  <c r="N5" i="2" s="1"/>
  <c r="D5" i="1" a="1"/>
  <c r="D5" i="1" s="1"/>
  <c r="D7" i="2" a="1"/>
  <c r="D7" i="2" s="1"/>
  <c r="D7" i="1" a="1"/>
  <c r="D7" i="1" s="1"/>
  <c r="AD27" i="4"/>
  <c r="AD31" i="5"/>
  <c r="AD35" i="5"/>
  <c r="AE37" i="5" s="1"/>
  <c r="N8" i="6"/>
  <c r="K8" i="6"/>
  <c r="D8" i="6"/>
  <c r="W6" i="6"/>
  <c r="V6" i="6"/>
  <c r="U6" i="6"/>
  <c r="T6" i="6"/>
  <c r="S6" i="6"/>
  <c r="R6" i="6"/>
  <c r="Q6" i="6"/>
  <c r="P6" i="6"/>
  <c r="O6" i="6"/>
  <c r="N6" i="6"/>
  <c r="D6" i="6"/>
  <c r="N8" i="5"/>
  <c r="K8" i="5"/>
  <c r="D8" i="5"/>
  <c r="W6" i="5"/>
  <c r="V6" i="5"/>
  <c r="U6" i="5"/>
  <c r="T6" i="5"/>
  <c r="S6" i="5"/>
  <c r="R6" i="5"/>
  <c r="Q6" i="5"/>
  <c r="P6" i="5"/>
  <c r="O6" i="5"/>
  <c r="N6" i="5"/>
  <c r="D6" i="5"/>
  <c r="N8" i="4"/>
  <c r="K8" i="4"/>
  <c r="D8" i="4"/>
  <c r="W6" i="4"/>
  <c r="V6" i="4"/>
  <c r="U6" i="4"/>
  <c r="T6" i="4"/>
  <c r="S6" i="4"/>
  <c r="R6" i="4"/>
  <c r="Q6" i="4"/>
  <c r="P6" i="4"/>
  <c r="O6" i="4"/>
  <c r="N6" i="4"/>
  <c r="D6" i="4"/>
  <c r="N8" i="3"/>
  <c r="K8" i="3"/>
  <c r="D8" i="3"/>
  <c r="W6" i="3"/>
  <c r="V6" i="3"/>
  <c r="U6" i="3"/>
  <c r="T6" i="3"/>
  <c r="S6" i="3"/>
  <c r="R6" i="3"/>
  <c r="Q6" i="3"/>
  <c r="P6" i="3"/>
  <c r="O6" i="3"/>
  <c r="N6" i="3"/>
  <c r="D6" i="3"/>
  <c r="N8" i="2"/>
  <c r="K8" i="2"/>
  <c r="D8" i="2"/>
  <c r="W6" i="2"/>
  <c r="V6" i="2"/>
  <c r="U6" i="2"/>
  <c r="T6" i="2"/>
  <c r="S6" i="2"/>
  <c r="R6" i="2"/>
  <c r="Q6" i="2"/>
  <c r="P6" i="2"/>
  <c r="O6" i="2"/>
  <c r="N6" i="2"/>
  <c r="D6" i="2"/>
  <c r="N8" i="1"/>
  <c r="K8" i="1"/>
  <c r="D8" i="1"/>
  <c r="O6" i="1"/>
  <c r="P6" i="1"/>
  <c r="Q6" i="1"/>
  <c r="R6" i="1"/>
  <c r="S6" i="1"/>
  <c r="T6" i="1"/>
  <c r="U6" i="1"/>
  <c r="V6" i="1"/>
  <c r="W6" i="1"/>
  <c r="N6" i="1"/>
  <c r="D6" i="1"/>
  <c r="AB17" i="6" l="1"/>
  <c r="U17" i="6"/>
  <c r="K15" i="6"/>
  <c r="AA18" i="6" l="1"/>
  <c r="AB20" i="6" s="1"/>
  <c r="AA22" i="6" s="1"/>
  <c r="T18" i="6"/>
  <c r="U20" i="6" s="1"/>
  <c r="T22" i="6" s="1"/>
  <c r="AD29" i="5"/>
  <c r="T25" i="5"/>
  <c r="U29" i="5" s="1"/>
  <c r="J15" i="5"/>
  <c r="K18" i="5" s="1"/>
  <c r="AD27" i="5" s="1"/>
  <c r="AE32" i="4"/>
  <c r="AD20" i="4"/>
  <c r="AD15" i="4"/>
  <c r="U27" i="4"/>
  <c r="J15" i="4"/>
  <c r="J17" i="4" s="1"/>
  <c r="K18" i="4" s="1"/>
  <c r="Q27" i="3"/>
  <c r="R28" i="3" s="1"/>
  <c r="J27" i="3"/>
  <c r="K28" i="3" s="1"/>
  <c r="J15" i="3"/>
  <c r="K16" i="3" s="1"/>
  <c r="AA26" i="2"/>
  <c r="AB27" i="2" s="1"/>
  <c r="T26" i="2"/>
  <c r="U27" i="2" s="1"/>
  <c r="J15" i="2"/>
  <c r="K18" i="2" s="1"/>
  <c r="J15" i="1"/>
  <c r="AD33" i="4" l="1"/>
  <c r="AE28" i="4" s="1"/>
  <c r="J29" i="3"/>
  <c r="K31" i="3" s="1"/>
  <c r="T28" i="2"/>
  <c r="U30" i="2" s="1"/>
  <c r="AE32" i="5"/>
  <c r="T28" i="4"/>
  <c r="AE21" i="4" s="1"/>
  <c r="AD23" i="4" s="1"/>
  <c r="Q29" i="3"/>
  <c r="R31" i="3" s="1"/>
  <c r="H16" i="8" s="1"/>
  <c r="AA28" i="2"/>
  <c r="AB30" i="2" s="1"/>
  <c r="AA26" i="1"/>
  <c r="AB27" i="1" s="1"/>
  <c r="T26" i="1"/>
  <c r="U27" i="1" s="1"/>
  <c r="H15" i="8" l="1"/>
  <c r="AD34" i="5"/>
  <c r="AD21" i="5"/>
  <c r="AD16" i="5"/>
  <c r="AD30" i="4" l="1"/>
  <c r="AD12" i="5"/>
  <c r="AE22" i="5" s="1"/>
  <c r="AD24" i="5" s="1"/>
  <c r="J18" i="1"/>
  <c r="J20" i="1" s="1"/>
  <c r="K21" i="1" s="1"/>
  <c r="AA28" i="1" l="1"/>
  <c r="AB30" i="1" s="1"/>
  <c r="H14" i="8" s="1"/>
  <c r="T28" i="1"/>
  <c r="U30" i="1" s="1"/>
  <c r="G30" i="8" l="1"/>
  <c r="J3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<sst xmlns="http://schemas.openxmlformats.org/spreadsheetml/2006/main" count="639" uniqueCount="291">
  <si>
    <t>（別紙１）</t>
    <rPh sb="1" eb="3">
      <t>ベッシ</t>
    </rPh>
    <phoneticPr fontId="1"/>
  </si>
  <si>
    <t>続 柄</t>
    <rPh sb="0" eb="1">
      <t>ゾク</t>
    </rPh>
    <rPh sb="2" eb="3">
      <t>エ</t>
    </rPh>
    <phoneticPr fontId="1"/>
  </si>
  <si>
    <t>科目</t>
    <rPh sb="0" eb="2">
      <t>カモク</t>
    </rPh>
    <phoneticPr fontId="1"/>
  </si>
  <si>
    <t>金額</t>
    <rPh sb="0" eb="2">
      <t>キンガク</t>
    </rPh>
    <phoneticPr fontId="1"/>
  </si>
  <si>
    <t>収入金額</t>
    <rPh sb="0" eb="4">
      <t>シュウニュウキンガク</t>
    </rPh>
    <phoneticPr fontId="1"/>
  </si>
  <si>
    <t>売上（収入）金額</t>
    <rPh sb="0" eb="2">
      <t>ウリアゲ</t>
    </rPh>
    <rPh sb="3" eb="5">
      <t>シュウニュウ</t>
    </rPh>
    <rPh sb="6" eb="8">
      <t>キンガク</t>
    </rPh>
    <phoneticPr fontId="1"/>
  </si>
  <si>
    <t>家事消費</t>
    <rPh sb="0" eb="2">
      <t>カジ</t>
    </rPh>
    <rPh sb="2" eb="4">
      <t>ショウヒ</t>
    </rPh>
    <phoneticPr fontId="1"/>
  </si>
  <si>
    <t>その他の収入</t>
    <rPh sb="2" eb="3">
      <t>タ</t>
    </rPh>
    <rPh sb="4" eb="6">
      <t>シュウニュウ</t>
    </rPh>
    <phoneticPr fontId="1"/>
  </si>
  <si>
    <t>計（①＋②+③）</t>
    <rPh sb="0" eb="1">
      <t>ケイ</t>
    </rPh>
    <phoneticPr fontId="1"/>
  </si>
  <si>
    <t>売上原価</t>
    <rPh sb="0" eb="2">
      <t>ウリアゲ</t>
    </rPh>
    <rPh sb="2" eb="4">
      <t>ゲンカ</t>
    </rPh>
    <phoneticPr fontId="1"/>
  </si>
  <si>
    <t>期首商品（製品）棚卸高</t>
    <rPh sb="0" eb="2">
      <t>キシュ</t>
    </rPh>
    <rPh sb="2" eb="4">
      <t>ショウヒン</t>
    </rPh>
    <rPh sb="5" eb="7">
      <t>セイヒン</t>
    </rPh>
    <rPh sb="8" eb="10">
      <t>タナオロシ</t>
    </rPh>
    <rPh sb="10" eb="11">
      <t>ダカ</t>
    </rPh>
    <phoneticPr fontId="1"/>
  </si>
  <si>
    <t>仕入金額（製品製造原価）</t>
    <rPh sb="0" eb="2">
      <t>シイレ</t>
    </rPh>
    <rPh sb="2" eb="4">
      <t>キンガク</t>
    </rPh>
    <rPh sb="5" eb="7">
      <t>セイヒン</t>
    </rPh>
    <rPh sb="7" eb="9">
      <t>セイゾウ</t>
    </rPh>
    <rPh sb="9" eb="11">
      <t>ゲンカ</t>
    </rPh>
    <phoneticPr fontId="1"/>
  </si>
  <si>
    <t>小計（⑤+⑥）</t>
    <rPh sb="0" eb="2">
      <t>ショウケイ</t>
    </rPh>
    <phoneticPr fontId="1"/>
  </si>
  <si>
    <t>期末商品（製品）棚卸高</t>
    <rPh sb="0" eb="2">
      <t>キマツ</t>
    </rPh>
    <rPh sb="2" eb="4">
      <t>ショウヒン</t>
    </rPh>
    <rPh sb="5" eb="7">
      <t>セイヒン</t>
    </rPh>
    <rPh sb="8" eb="10">
      <t>タナオロシ</t>
    </rPh>
    <rPh sb="10" eb="11">
      <t>ダカ</t>
    </rPh>
    <phoneticPr fontId="1"/>
  </si>
  <si>
    <t>差引原価（⑦-⑧）</t>
    <rPh sb="0" eb="2">
      <t>サシヒキ</t>
    </rPh>
    <rPh sb="2" eb="4">
      <t>ゲンカ</t>
    </rPh>
    <phoneticPr fontId="1"/>
  </si>
  <si>
    <t>差引金額（④-⑨）</t>
    <rPh sb="0" eb="2">
      <t>サシヒキ</t>
    </rPh>
    <rPh sb="2" eb="4">
      <t>キンガク</t>
    </rPh>
    <phoneticPr fontId="1"/>
  </si>
  <si>
    <t>給料賃金</t>
    <rPh sb="0" eb="2">
      <t>キュウリョウ</t>
    </rPh>
    <rPh sb="2" eb="4">
      <t>チンギン</t>
    </rPh>
    <phoneticPr fontId="1"/>
  </si>
  <si>
    <t>外注工賃</t>
    <rPh sb="0" eb="2">
      <t>ガイチュウ</t>
    </rPh>
    <rPh sb="2" eb="4">
      <t>コウチン</t>
    </rPh>
    <phoneticPr fontId="1"/>
  </si>
  <si>
    <t>減価償却費</t>
    <rPh sb="0" eb="2">
      <t>ゲンカ</t>
    </rPh>
    <rPh sb="2" eb="4">
      <t>ショウキャク</t>
    </rPh>
    <rPh sb="4" eb="5">
      <t>ヒ</t>
    </rPh>
    <phoneticPr fontId="1"/>
  </si>
  <si>
    <t>経費</t>
    <rPh sb="0" eb="2">
      <t>ケイヒ</t>
    </rPh>
    <phoneticPr fontId="1"/>
  </si>
  <si>
    <t>貸倒金</t>
    <rPh sb="0" eb="3">
      <t>カシダオレキン</t>
    </rPh>
    <phoneticPr fontId="1"/>
  </si>
  <si>
    <t>地代家賃</t>
    <rPh sb="0" eb="2">
      <t>チダイ</t>
    </rPh>
    <rPh sb="2" eb="4">
      <t>ヤチン</t>
    </rPh>
    <phoneticPr fontId="1"/>
  </si>
  <si>
    <t>利子割引料</t>
    <rPh sb="0" eb="2">
      <t>リシ</t>
    </rPh>
    <rPh sb="2" eb="5">
      <t>ワリビキリョウ</t>
    </rPh>
    <phoneticPr fontId="1"/>
  </si>
  <si>
    <t>その他の経費</t>
    <rPh sb="2" eb="3">
      <t>タ</t>
    </rPh>
    <rPh sb="4" eb="6">
      <t>ケイヒ</t>
    </rPh>
    <phoneticPr fontId="1"/>
  </si>
  <si>
    <t>租税公課</t>
    <rPh sb="0" eb="2">
      <t>ソゼイ</t>
    </rPh>
    <rPh sb="2" eb="4">
      <t>コウカ</t>
    </rPh>
    <phoneticPr fontId="1"/>
  </si>
  <si>
    <t>荷造運賃</t>
    <rPh sb="0" eb="2">
      <t>ニヅクリ</t>
    </rPh>
    <rPh sb="2" eb="4">
      <t>ウンチン</t>
    </rPh>
    <phoneticPr fontId="1"/>
  </si>
  <si>
    <t>水道光熱費</t>
    <rPh sb="0" eb="2">
      <t>スイドウ</t>
    </rPh>
    <rPh sb="2" eb="5">
      <t>コウネツヒ</t>
    </rPh>
    <phoneticPr fontId="1"/>
  </si>
  <si>
    <t>旅費交通費</t>
    <rPh sb="0" eb="2">
      <t>リョヒ</t>
    </rPh>
    <rPh sb="2" eb="5">
      <t>コウツウヒ</t>
    </rPh>
    <phoneticPr fontId="1"/>
  </si>
  <si>
    <t>通信費</t>
    <rPh sb="0" eb="3">
      <t>ツウシンヒ</t>
    </rPh>
    <phoneticPr fontId="1"/>
  </si>
  <si>
    <t>広告宣伝費</t>
    <rPh sb="0" eb="2">
      <t>コウコク</t>
    </rPh>
    <rPh sb="2" eb="5">
      <t>センデンヒ</t>
    </rPh>
    <phoneticPr fontId="1"/>
  </si>
  <si>
    <t>損害保険料</t>
    <rPh sb="0" eb="2">
      <t>ソンガイ</t>
    </rPh>
    <rPh sb="2" eb="4">
      <t>ホケン</t>
    </rPh>
    <rPh sb="4" eb="5">
      <t>リョウ</t>
    </rPh>
    <phoneticPr fontId="1"/>
  </si>
  <si>
    <t>修繕費</t>
    <rPh sb="0" eb="3">
      <t>シュウゼンヒ</t>
    </rPh>
    <phoneticPr fontId="1"/>
  </si>
  <si>
    <t>消耗品費</t>
    <rPh sb="0" eb="3">
      <t>ショウモウヒン</t>
    </rPh>
    <rPh sb="3" eb="4">
      <t>ヒ</t>
    </rPh>
    <phoneticPr fontId="1"/>
  </si>
  <si>
    <t>福利厚生費</t>
    <rPh sb="0" eb="2">
      <t>フクリ</t>
    </rPh>
    <rPh sb="2" eb="5">
      <t>コウセイヒ</t>
    </rPh>
    <phoneticPr fontId="1"/>
  </si>
  <si>
    <t>雑費</t>
    <rPh sb="0" eb="2">
      <t>ザッピ</t>
    </rPh>
    <phoneticPr fontId="1"/>
  </si>
  <si>
    <t>小計（イ～レまでの計）</t>
    <rPh sb="0" eb="2">
      <t>ショウケイ</t>
    </rPh>
    <rPh sb="9" eb="10">
      <t>ケイ</t>
    </rPh>
    <phoneticPr fontId="1"/>
  </si>
  <si>
    <t>専従者控除</t>
    <rPh sb="0" eb="3">
      <t>センジュウシャ</t>
    </rPh>
    <rPh sb="3" eb="5">
      <t>コウジョ</t>
    </rPh>
    <phoneticPr fontId="1"/>
  </si>
  <si>
    <t>所得金額（⑲-⑳）</t>
    <rPh sb="0" eb="2">
      <t>ショトク</t>
    </rPh>
    <rPh sb="2" eb="4">
      <t>キンガク</t>
    </rPh>
    <phoneticPr fontId="1"/>
  </si>
  <si>
    <t>専従者控除前の所得金額（⑩-⑱）</t>
    <rPh sb="0" eb="3">
      <t>センジュウシャ</t>
    </rPh>
    <rPh sb="3" eb="5">
      <t>コウジョ</t>
    </rPh>
    <rPh sb="5" eb="6">
      <t>マエ</t>
    </rPh>
    <rPh sb="7" eb="9">
      <t>ショトク</t>
    </rPh>
    <rPh sb="9" eb="11">
      <t>キンガク</t>
    </rPh>
    <phoneticPr fontId="1"/>
  </si>
  <si>
    <t>経費計（⑪～⑯までの計+⑰）</t>
    <rPh sb="0" eb="2">
      <t>ケイヒ</t>
    </rPh>
    <rPh sb="2" eb="3">
      <t>ケイ</t>
    </rPh>
    <rPh sb="10" eb="11">
      <t>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</si>
  <si>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</si>
  <si>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</si>
  <si>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</si>
  <si>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</si>
  <si>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</si>
  <si>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</si>
  <si>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</si>
  <si>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</si>
  <si>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</si>
  <si>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</si>
  <si>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</si>
  <si>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</si>
  <si>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</si>
  <si>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</si>
  <si>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</si>
  <si>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</si>
  <si>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イ</t>
    <phoneticPr fontId="1"/>
  </si>
  <si>
    <t>ロ</t>
    <phoneticPr fontId="1"/>
  </si>
  <si>
    <t>ハ</t>
    <phoneticPr fontId="1"/>
  </si>
  <si>
    <t>ニ</t>
    <phoneticPr fontId="1"/>
  </si>
  <si>
    <t>ホ</t>
    <phoneticPr fontId="1"/>
  </si>
  <si>
    <t>ヘ</t>
    <phoneticPr fontId="1"/>
  </si>
  <si>
    <t>ト</t>
    <phoneticPr fontId="1"/>
  </si>
  <si>
    <t>チ</t>
    <phoneticPr fontId="1"/>
  </si>
  <si>
    <t>リ</t>
    <phoneticPr fontId="1"/>
  </si>
  <si>
    <t>ヌ</t>
    <phoneticPr fontId="1"/>
  </si>
  <si>
    <t>ル</t>
    <phoneticPr fontId="1"/>
  </si>
  <si>
    <t>ヲ</t>
    <phoneticPr fontId="1"/>
  </si>
  <si>
    <t>ワ</t>
    <phoneticPr fontId="1"/>
  </si>
  <si>
    <t>カ</t>
    <phoneticPr fontId="1"/>
  </si>
  <si>
    <t>ヨ</t>
    <phoneticPr fontId="1"/>
  </si>
  <si>
    <t>タ</t>
    <phoneticPr fontId="1"/>
  </si>
  <si>
    <t>レ</t>
    <phoneticPr fontId="1"/>
  </si>
  <si>
    <t>⑰</t>
    <phoneticPr fontId="1"/>
  </si>
  <si>
    <t>接待交際費</t>
    <rPh sb="0" eb="2">
      <t>セッタイ</t>
    </rPh>
    <rPh sb="2" eb="5">
      <t>コウサイヒ</t>
    </rPh>
    <phoneticPr fontId="1"/>
  </si>
  <si>
    <t>⑱</t>
    <phoneticPr fontId="1"/>
  </si>
  <si>
    <t>⑲</t>
    <phoneticPr fontId="1"/>
  </si>
  <si>
    <t>⑳</t>
    <phoneticPr fontId="1"/>
  </si>
  <si>
    <t>㉑</t>
    <phoneticPr fontId="1"/>
  </si>
  <si>
    <t>（円）</t>
    <rPh sb="1" eb="2">
      <t>エン</t>
    </rPh>
    <phoneticPr fontId="1"/>
  </si>
  <si>
    <t>□</t>
    <phoneticPr fontId="1"/>
  </si>
  <si>
    <t>なし</t>
    <phoneticPr fontId="1"/>
  </si>
  <si>
    <t>あり</t>
    <phoneticPr fontId="1"/>
  </si>
  <si>
    <t>(A)</t>
    <phoneticPr fontId="1"/>
  </si>
  <si>
    <t>(B)</t>
    <phoneticPr fontId="1"/>
  </si>
  <si>
    <t>(C)</t>
    <phoneticPr fontId="1"/>
  </si>
  <si>
    <t>(D)</t>
    <phoneticPr fontId="1"/>
  </si>
  <si>
    <t>&lt;総収入＞</t>
    <rPh sb="1" eb="4">
      <t>ソウシュウニュウ</t>
    </rPh>
    <phoneticPr fontId="1"/>
  </si>
  <si>
    <t>(E)</t>
    <phoneticPr fontId="1"/>
  </si>
  <si>
    <t>販売金額</t>
    <rPh sb="0" eb="2">
      <t>ハンバイ</t>
    </rPh>
    <rPh sb="2" eb="4">
      <t>キンガク</t>
    </rPh>
    <phoneticPr fontId="1"/>
  </si>
  <si>
    <t>家事消費・事業消費金額</t>
    <rPh sb="0" eb="2">
      <t>カジ</t>
    </rPh>
    <rPh sb="2" eb="4">
      <t>ショウヒ</t>
    </rPh>
    <rPh sb="5" eb="7">
      <t>ジギョウ</t>
    </rPh>
    <rPh sb="7" eb="9">
      <t>ショウヒ</t>
    </rPh>
    <rPh sb="9" eb="11">
      <t>キンガク</t>
    </rPh>
    <phoneticPr fontId="1"/>
  </si>
  <si>
    <t>雑収入</t>
    <rPh sb="0" eb="3">
      <t>ザツシュウニュウ</t>
    </rPh>
    <phoneticPr fontId="1"/>
  </si>
  <si>
    <t>小計（①+②+③）</t>
    <rPh sb="0" eb="2">
      <t>ショウケイ</t>
    </rPh>
    <phoneticPr fontId="1"/>
  </si>
  <si>
    <t>農産物の棚卸高</t>
    <rPh sb="0" eb="3">
      <t>ノウサンブツ</t>
    </rPh>
    <rPh sb="4" eb="6">
      <t>タナオロシ</t>
    </rPh>
    <rPh sb="6" eb="7">
      <t>ダカ</t>
    </rPh>
    <phoneticPr fontId="1"/>
  </si>
  <si>
    <t>期首</t>
    <rPh sb="0" eb="2">
      <t>キシュ</t>
    </rPh>
    <phoneticPr fontId="1"/>
  </si>
  <si>
    <t>期末</t>
    <rPh sb="0" eb="2">
      <t>キマツ</t>
    </rPh>
    <phoneticPr fontId="1"/>
  </si>
  <si>
    <t>計（④-⑤+⑥）</t>
    <rPh sb="0" eb="1">
      <t>ケイ</t>
    </rPh>
    <phoneticPr fontId="1"/>
  </si>
  <si>
    <t>雇人費</t>
    <rPh sb="0" eb="1">
      <t>ヤト</t>
    </rPh>
    <rPh sb="1" eb="2">
      <t>ヒト</t>
    </rPh>
    <rPh sb="2" eb="3">
      <t>ヒ</t>
    </rPh>
    <phoneticPr fontId="1"/>
  </si>
  <si>
    <t>小作料・賃貸料</t>
    <rPh sb="0" eb="3">
      <t>コサクリョウ</t>
    </rPh>
    <rPh sb="4" eb="7">
      <t>チンタイリョウ</t>
    </rPh>
    <phoneticPr fontId="1"/>
  </si>
  <si>
    <t>種苗費</t>
    <rPh sb="0" eb="2">
      <t>シュビョウ</t>
    </rPh>
    <rPh sb="2" eb="3">
      <t>ヒ</t>
    </rPh>
    <phoneticPr fontId="1"/>
  </si>
  <si>
    <t>素畜費</t>
    <rPh sb="0" eb="1">
      <t>ソ</t>
    </rPh>
    <rPh sb="1" eb="2">
      <t>チク</t>
    </rPh>
    <rPh sb="2" eb="3">
      <t>ヒ</t>
    </rPh>
    <phoneticPr fontId="1"/>
  </si>
  <si>
    <t>肥料費</t>
    <rPh sb="0" eb="2">
      <t>ヒリョウ</t>
    </rPh>
    <rPh sb="2" eb="3">
      <t>ヒ</t>
    </rPh>
    <phoneticPr fontId="1"/>
  </si>
  <si>
    <t>飼料費</t>
    <rPh sb="0" eb="2">
      <t>シリョウ</t>
    </rPh>
    <rPh sb="2" eb="3">
      <t>ヒ</t>
    </rPh>
    <phoneticPr fontId="1"/>
  </si>
  <si>
    <t>農具費</t>
    <rPh sb="0" eb="2">
      <t>ノウグ</t>
    </rPh>
    <rPh sb="2" eb="3">
      <t>ヒ</t>
    </rPh>
    <phoneticPr fontId="1"/>
  </si>
  <si>
    <t>農薬・衛生費</t>
    <rPh sb="0" eb="2">
      <t>ノウヤク</t>
    </rPh>
    <rPh sb="3" eb="5">
      <t>エイセイ</t>
    </rPh>
    <rPh sb="5" eb="6">
      <t>ヒ</t>
    </rPh>
    <phoneticPr fontId="1"/>
  </si>
  <si>
    <t>諸材料費</t>
    <rPh sb="0" eb="1">
      <t>ショ</t>
    </rPh>
    <rPh sb="1" eb="4">
      <t>ザイリョウヒ</t>
    </rPh>
    <phoneticPr fontId="1"/>
  </si>
  <si>
    <t>動力光熱費</t>
    <rPh sb="0" eb="2">
      <t>ドウリョク</t>
    </rPh>
    <rPh sb="2" eb="5">
      <t>コウネツヒ</t>
    </rPh>
    <phoneticPr fontId="1"/>
  </si>
  <si>
    <t>作業用衣料費</t>
    <rPh sb="0" eb="3">
      <t>サギョウヨウ</t>
    </rPh>
    <rPh sb="3" eb="5">
      <t>イリョウ</t>
    </rPh>
    <rPh sb="5" eb="6">
      <t>ヒ</t>
    </rPh>
    <phoneticPr fontId="1"/>
  </si>
  <si>
    <t>農業共済掛金</t>
    <rPh sb="0" eb="2">
      <t>ノウギョウ</t>
    </rPh>
    <rPh sb="2" eb="4">
      <t>キョウサイ</t>
    </rPh>
    <rPh sb="4" eb="6">
      <t>カケキン</t>
    </rPh>
    <phoneticPr fontId="1"/>
  </si>
  <si>
    <t>荷造運賃手数料</t>
    <rPh sb="0" eb="2">
      <t>ニヅクリ</t>
    </rPh>
    <rPh sb="2" eb="4">
      <t>ウンチン</t>
    </rPh>
    <rPh sb="4" eb="7">
      <t>テスウリョウ</t>
    </rPh>
    <phoneticPr fontId="1"/>
  </si>
  <si>
    <t>土地改良費</t>
    <rPh sb="0" eb="2">
      <t>トチ</t>
    </rPh>
    <rPh sb="2" eb="4">
      <t>カイリョウ</t>
    </rPh>
    <rPh sb="4" eb="5">
      <t>ヒ</t>
    </rPh>
    <phoneticPr fontId="1"/>
  </si>
  <si>
    <t>ソ</t>
    <phoneticPr fontId="1"/>
  </si>
  <si>
    <t>ツ</t>
    <phoneticPr fontId="1"/>
  </si>
  <si>
    <t>ネ</t>
    <phoneticPr fontId="1"/>
  </si>
  <si>
    <t>ナ</t>
    <phoneticPr fontId="1"/>
  </si>
  <si>
    <t>ラ</t>
    <phoneticPr fontId="1"/>
  </si>
  <si>
    <t>農産物以外の棚卸高</t>
    <rPh sb="0" eb="3">
      <t>ノウサンブツ</t>
    </rPh>
    <rPh sb="3" eb="5">
      <t>イガイ</t>
    </rPh>
    <rPh sb="6" eb="8">
      <t>タナオロシ</t>
    </rPh>
    <rPh sb="8" eb="9">
      <t>ダカ</t>
    </rPh>
    <phoneticPr fontId="1"/>
  </si>
  <si>
    <t>経費から差し引く果樹牛馬等の育成費用</t>
    <rPh sb="0" eb="2">
      <t>ケイヒ</t>
    </rPh>
    <rPh sb="4" eb="5">
      <t>サ</t>
    </rPh>
    <rPh sb="6" eb="7">
      <t>ヒ</t>
    </rPh>
    <rPh sb="8" eb="10">
      <t>カジュ</t>
    </rPh>
    <rPh sb="10" eb="11">
      <t>ウシ</t>
    </rPh>
    <rPh sb="11" eb="12">
      <t>ウマ</t>
    </rPh>
    <rPh sb="12" eb="13">
      <t>トウ</t>
    </rPh>
    <rPh sb="14" eb="16">
      <t>イクセイ</t>
    </rPh>
    <rPh sb="16" eb="18">
      <t>ヒヨウ</t>
    </rPh>
    <phoneticPr fontId="1"/>
  </si>
  <si>
    <t>小計（イ～ネまでの計-ナ-ラ）</t>
    <rPh sb="0" eb="2">
      <t>ショウケイ</t>
    </rPh>
    <rPh sb="9" eb="10">
      <t>ケイ</t>
    </rPh>
    <phoneticPr fontId="1"/>
  </si>
  <si>
    <t>経費計（⑧～⑫までの計+⑬）</t>
    <rPh sb="0" eb="2">
      <t>ケイヒ</t>
    </rPh>
    <rPh sb="2" eb="3">
      <t>ケイ</t>
    </rPh>
    <rPh sb="10" eb="11">
      <t>ケイ</t>
    </rPh>
    <phoneticPr fontId="1"/>
  </si>
  <si>
    <t>専従者控除前の所得金額（⑦-⑭）</t>
    <rPh sb="0" eb="3">
      <t>センジュウシャ</t>
    </rPh>
    <rPh sb="3" eb="5">
      <t>コウジョ</t>
    </rPh>
    <rPh sb="5" eb="6">
      <t>マエ</t>
    </rPh>
    <rPh sb="7" eb="9">
      <t>ショトク</t>
    </rPh>
    <rPh sb="9" eb="11">
      <t>キンガク</t>
    </rPh>
    <phoneticPr fontId="1"/>
  </si>
  <si>
    <t>所得金額（⑮-⑯）</t>
    <rPh sb="0" eb="2">
      <t>ショトク</t>
    </rPh>
    <rPh sb="2" eb="4">
      <t>キンガク</t>
    </rPh>
    <phoneticPr fontId="1"/>
  </si>
  <si>
    <t>⑰のうち、肉用牛について特例の適用を受ける金額</t>
    <rPh sb="5" eb="7">
      <t>ニクヨウ</t>
    </rPh>
    <rPh sb="7" eb="8">
      <t>ウシ</t>
    </rPh>
    <rPh sb="12" eb="14">
      <t>トクレイ</t>
    </rPh>
    <rPh sb="15" eb="17">
      <t>テキヨウ</t>
    </rPh>
    <rPh sb="18" eb="19">
      <t>ウ</t>
    </rPh>
    <rPh sb="21" eb="23">
      <t>キンガク</t>
    </rPh>
    <phoneticPr fontId="1"/>
  </si>
  <si>
    <t>賃貸料</t>
    <rPh sb="0" eb="3">
      <t>チンタイリョウ</t>
    </rPh>
    <phoneticPr fontId="1"/>
  </si>
  <si>
    <t>礼金・権利金・更新料</t>
    <rPh sb="0" eb="2">
      <t>レイキン</t>
    </rPh>
    <rPh sb="3" eb="6">
      <t>ケンリキン</t>
    </rPh>
    <rPh sb="7" eb="10">
      <t>コウシンリョウ</t>
    </rPh>
    <phoneticPr fontId="1"/>
  </si>
  <si>
    <t>名義書換金・その他</t>
    <rPh sb="0" eb="2">
      <t>メイギ</t>
    </rPh>
    <rPh sb="2" eb="4">
      <t>カキカエ</t>
    </rPh>
    <rPh sb="4" eb="5">
      <t>キン</t>
    </rPh>
    <rPh sb="8" eb="9">
      <t>タ</t>
    </rPh>
    <phoneticPr fontId="1"/>
  </si>
  <si>
    <t>小計（②+③）</t>
    <rPh sb="0" eb="2">
      <t>ショウケイ</t>
    </rPh>
    <phoneticPr fontId="1"/>
  </si>
  <si>
    <t>計（①＋④）</t>
    <rPh sb="0" eb="1">
      <t>ケイ</t>
    </rPh>
    <phoneticPr fontId="1"/>
  </si>
  <si>
    <t>借入金利子</t>
    <rPh sb="0" eb="2">
      <t>カリイレ</t>
    </rPh>
    <rPh sb="2" eb="3">
      <t>キン</t>
    </rPh>
    <rPh sb="3" eb="5">
      <t>リシ</t>
    </rPh>
    <phoneticPr fontId="1"/>
  </si>
  <si>
    <t>土地等を取得するために要した負債の利子の額</t>
    <rPh sb="0" eb="2">
      <t>トチ</t>
    </rPh>
    <rPh sb="2" eb="3">
      <t>トウ</t>
    </rPh>
    <rPh sb="4" eb="6">
      <t>シュトク</t>
    </rPh>
    <rPh sb="11" eb="12">
      <t>ヨウ</t>
    </rPh>
    <rPh sb="14" eb="16">
      <t>フサイ</t>
    </rPh>
    <rPh sb="17" eb="19">
      <t>リシ</t>
    </rPh>
    <rPh sb="20" eb="21">
      <t>ガク</t>
    </rPh>
    <phoneticPr fontId="1"/>
  </si>
  <si>
    <t>小計（イ～ホまでの計）</t>
    <rPh sb="0" eb="2">
      <t>ショウケイ</t>
    </rPh>
    <rPh sb="9" eb="10">
      <t>ケイ</t>
    </rPh>
    <phoneticPr fontId="1"/>
  </si>
  <si>
    <t>経費計（⑥～⑩までの計+⑪）</t>
    <rPh sb="0" eb="2">
      <t>ケイヒ</t>
    </rPh>
    <rPh sb="2" eb="3">
      <t>ケイ</t>
    </rPh>
    <rPh sb="10" eb="11">
      <t>ケイ</t>
    </rPh>
    <phoneticPr fontId="1"/>
  </si>
  <si>
    <t>専従者控除前の所得金額（⑤-⑫）</t>
    <rPh sb="0" eb="3">
      <t>センジュウシャ</t>
    </rPh>
    <rPh sb="3" eb="5">
      <t>コウジョ</t>
    </rPh>
    <rPh sb="5" eb="6">
      <t>マエ</t>
    </rPh>
    <rPh sb="7" eb="9">
      <t>ショトク</t>
    </rPh>
    <rPh sb="9" eb="11">
      <t>キンガク</t>
    </rPh>
    <phoneticPr fontId="1"/>
  </si>
  <si>
    <t>所得金額（⑬-⑭）</t>
    <rPh sb="0" eb="2">
      <t>ショトク</t>
    </rPh>
    <rPh sb="2" eb="4">
      <t>キンガク</t>
    </rPh>
    <phoneticPr fontId="1"/>
  </si>
  <si>
    <t>差引原価（④-⑤）</t>
    <rPh sb="0" eb="2">
      <t>サシヒキ</t>
    </rPh>
    <rPh sb="2" eb="4">
      <t>ゲンカ</t>
    </rPh>
    <phoneticPr fontId="1"/>
  </si>
  <si>
    <t>差引金額（①-⑥）</t>
    <rPh sb="0" eb="2">
      <t>サシヒキ</t>
    </rPh>
    <rPh sb="2" eb="4">
      <t>キンガク</t>
    </rPh>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</si>
  <si>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</si>
  <si>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</si>
  <si>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</si>
  <si>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</si>
  <si>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</si>
  <si>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</si>
  <si>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</si>
  <si>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</si>
  <si>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</si>
  <si>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</si>
  <si>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</si>
  <si>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計</t>
    <rPh sb="0" eb="1">
      <t>ケイ</t>
    </rPh>
    <phoneticPr fontId="1"/>
  </si>
  <si>
    <t>㉝</t>
    <phoneticPr fontId="1"/>
  </si>
  <si>
    <t>差引金額（⑦-㉜）</t>
    <rPh sb="0" eb="2">
      <t>サシヒキ</t>
    </rPh>
    <rPh sb="2" eb="4">
      <t>キンガク</t>
    </rPh>
    <phoneticPr fontId="1"/>
  </si>
  <si>
    <t>雇人費</t>
    <rPh sb="0" eb="1">
      <t>ヤトイ</t>
    </rPh>
    <rPh sb="1" eb="2">
      <t>ニン</t>
    </rPh>
    <rPh sb="2" eb="3">
      <t>ヒ</t>
    </rPh>
    <phoneticPr fontId="1"/>
  </si>
  <si>
    <t>地代・賃借料</t>
    <rPh sb="0" eb="2">
      <t>チダイ</t>
    </rPh>
    <rPh sb="3" eb="6">
      <t>チンシャクリョウ</t>
    </rPh>
    <phoneticPr fontId="1"/>
  </si>
  <si>
    <t>㉞</t>
    <phoneticPr fontId="1"/>
  </si>
  <si>
    <t>㉟</t>
    <phoneticPr fontId="1"/>
  </si>
  <si>
    <t>小計</t>
    <rPh sb="0" eb="2">
      <t>ショウケイ</t>
    </rPh>
    <phoneticPr fontId="1"/>
  </si>
  <si>
    <t>計（㉛+㉜-㉝-㉞）</t>
    <rPh sb="0" eb="1">
      <t>ケイ</t>
    </rPh>
    <phoneticPr fontId="1"/>
  </si>
  <si>
    <t>必要経費</t>
    <rPh sb="0" eb="2">
      <t>ヒツヨウ</t>
    </rPh>
    <rPh sb="2" eb="4">
      <t>ケイヒ</t>
    </rPh>
    <phoneticPr fontId="1"/>
  </si>
  <si>
    <t>専従者給与</t>
    <rPh sb="0" eb="3">
      <t>センジュウシャ</t>
    </rPh>
    <rPh sb="3" eb="5">
      <t>キュウヨ</t>
    </rPh>
    <phoneticPr fontId="1"/>
  </si>
  <si>
    <t>青色申告特別控除額</t>
    <rPh sb="0" eb="2">
      <t>アオイロ</t>
    </rPh>
    <rPh sb="2" eb="4">
      <t>シンコク</t>
    </rPh>
    <rPh sb="4" eb="6">
      <t>トクベツ</t>
    </rPh>
    <rPh sb="6" eb="8">
      <t>コウジョ</t>
    </rPh>
    <rPh sb="8" eb="9">
      <t>ガク</t>
    </rPh>
    <phoneticPr fontId="1"/>
  </si>
  <si>
    <t>差引金額（④-⑱）</t>
    <rPh sb="0" eb="2">
      <t>サシヒキ</t>
    </rPh>
    <rPh sb="2" eb="4">
      <t>キンガク</t>
    </rPh>
    <phoneticPr fontId="1"/>
  </si>
  <si>
    <t>青色申告特別控除前の所得金額（⑲-⑳）　</t>
    <rPh sb="0" eb="2">
      <t>アオイロ</t>
    </rPh>
    <rPh sb="2" eb="4">
      <t>シンコク</t>
    </rPh>
    <rPh sb="4" eb="6">
      <t>トクベツ</t>
    </rPh>
    <rPh sb="6" eb="8">
      <t>コウジョ</t>
    </rPh>
    <rPh sb="8" eb="9">
      <t>マエ</t>
    </rPh>
    <rPh sb="10" eb="12">
      <t>ショトク</t>
    </rPh>
    <rPh sb="12" eb="14">
      <t>キンガク</t>
    </rPh>
    <phoneticPr fontId="1"/>
  </si>
  <si>
    <t>所得金額（㉑-㉒）</t>
    <rPh sb="0" eb="2">
      <t>ショトク</t>
    </rPh>
    <rPh sb="2" eb="4">
      <t>キンガク</t>
    </rPh>
    <phoneticPr fontId="1"/>
  </si>
  <si>
    <t>(B)</t>
    <phoneticPr fontId="1"/>
  </si>
  <si>
    <t>(C)</t>
    <phoneticPr fontId="1"/>
  </si>
  <si>
    <t>差引金額（⑦-㉟）</t>
    <rPh sb="0" eb="2">
      <t>サシヒキ</t>
    </rPh>
    <rPh sb="2" eb="4">
      <t>キンガク</t>
    </rPh>
    <phoneticPr fontId="1"/>
  </si>
  <si>
    <t>繰戻額等</t>
    <rPh sb="0" eb="2">
      <t>クリモドシ</t>
    </rPh>
    <rPh sb="2" eb="3">
      <t>ガク</t>
    </rPh>
    <rPh sb="3" eb="4">
      <t>トウ</t>
    </rPh>
    <phoneticPr fontId="1"/>
  </si>
  <si>
    <t>繰入額等</t>
    <rPh sb="0" eb="2">
      <t>クリイレ</t>
    </rPh>
    <rPh sb="2" eb="3">
      <t>ガク</t>
    </rPh>
    <rPh sb="3" eb="4">
      <t>トウ</t>
    </rPh>
    <phoneticPr fontId="1"/>
  </si>
  <si>
    <t>貸倒引当金</t>
    <rPh sb="0" eb="2">
      <t>カシダオレ</t>
    </rPh>
    <rPh sb="2" eb="4">
      <t>ヒキアテ</t>
    </rPh>
    <rPh sb="4" eb="5">
      <t>キン</t>
    </rPh>
    <phoneticPr fontId="1"/>
  </si>
  <si>
    <t>計</t>
    <rPh sb="0" eb="1">
      <t>ケイ</t>
    </rPh>
    <phoneticPr fontId="1"/>
  </si>
  <si>
    <t>専従者給与</t>
    <rPh sb="0" eb="3">
      <t>センジュウシャ</t>
    </rPh>
    <rPh sb="3" eb="5">
      <t>キュウヨ</t>
    </rPh>
    <phoneticPr fontId="1"/>
  </si>
  <si>
    <t>青色申告特別控除前の所得金額（㊱+㊵-㊺）</t>
    <rPh sb="0" eb="2">
      <t>アオイロ</t>
    </rPh>
    <rPh sb="2" eb="4">
      <t>シンコク</t>
    </rPh>
    <rPh sb="4" eb="6">
      <t>トクベツ</t>
    </rPh>
    <rPh sb="6" eb="8">
      <t>コウジョ</t>
    </rPh>
    <rPh sb="8" eb="9">
      <t>マエ</t>
    </rPh>
    <rPh sb="10" eb="12">
      <t>ショトク</t>
    </rPh>
    <rPh sb="12" eb="14">
      <t>キンガク</t>
    </rPh>
    <phoneticPr fontId="1"/>
  </si>
  <si>
    <t>青色申告特別控除額</t>
    <rPh sb="0" eb="2">
      <t>アオイロ</t>
    </rPh>
    <rPh sb="2" eb="4">
      <t>シンコク</t>
    </rPh>
    <rPh sb="4" eb="6">
      <t>トクベツ</t>
    </rPh>
    <rPh sb="6" eb="8">
      <t>コウジョ</t>
    </rPh>
    <rPh sb="8" eb="9">
      <t>ガク</t>
    </rPh>
    <phoneticPr fontId="1"/>
  </si>
  <si>
    <t>所得金額（㊻-㊼）</t>
    <rPh sb="0" eb="2">
      <t>ショトク</t>
    </rPh>
    <rPh sb="2" eb="4">
      <t>キンガク</t>
    </rPh>
    <phoneticPr fontId="1"/>
  </si>
  <si>
    <t>㊽</t>
    <phoneticPr fontId="1"/>
  </si>
  <si>
    <t>㊽のうち、肉用牛について特例の適用を受ける金額</t>
    <rPh sb="5" eb="7">
      <t>ニクヨウ</t>
    </rPh>
    <rPh sb="7" eb="8">
      <t>ウシ</t>
    </rPh>
    <rPh sb="12" eb="14">
      <t>トクレイ</t>
    </rPh>
    <rPh sb="15" eb="17">
      <t>テキヨウ</t>
    </rPh>
    <rPh sb="18" eb="19">
      <t>ウ</t>
    </rPh>
    <rPh sb="21" eb="23">
      <t>キンガク</t>
    </rPh>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</si>
  <si>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</si>
  <si>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</si>
  <si>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</si>
  <si>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</si>
  <si>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</si>
  <si>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</si>
  <si>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</si>
  <si>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</si>
  <si>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</si>
  <si>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</si>
  <si>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</si>
  <si>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</si>
  <si>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各種引当金・準備金等</t>
    <rPh sb="0" eb="2">
      <t>カクシュ</t>
    </rPh>
    <rPh sb="2" eb="4">
      <t>ヒキアテ</t>
    </rPh>
    <rPh sb="4" eb="5">
      <t>キン</t>
    </rPh>
    <rPh sb="6" eb="8">
      <t>ジュンビ</t>
    </rPh>
    <rPh sb="8" eb="9">
      <t>キン</t>
    </rPh>
    <rPh sb="9" eb="10">
      <t>トウ</t>
    </rPh>
    <phoneticPr fontId="1"/>
  </si>
  <si>
    <t>㉞</t>
    <phoneticPr fontId="1"/>
  </si>
  <si>
    <t>㉟</t>
    <phoneticPr fontId="1"/>
  </si>
  <si>
    <t>青色申告特別控除前の所得金額（㉝+㊲-㊷）</t>
    <rPh sb="0" eb="2">
      <t>アオイロ</t>
    </rPh>
    <rPh sb="2" eb="4">
      <t>シンコク</t>
    </rPh>
    <rPh sb="4" eb="6">
      <t>トクベツ</t>
    </rPh>
    <rPh sb="6" eb="8">
      <t>コウジョ</t>
    </rPh>
    <rPh sb="8" eb="9">
      <t>マエ</t>
    </rPh>
    <rPh sb="10" eb="12">
      <t>ショトク</t>
    </rPh>
    <rPh sb="12" eb="14">
      <t>キンガク</t>
    </rPh>
    <phoneticPr fontId="1"/>
  </si>
  <si>
    <t>所得金額（㊸-㊹）</t>
    <rPh sb="0" eb="2">
      <t>ショトク</t>
    </rPh>
    <rPh sb="2" eb="4">
      <t>キンガク</t>
    </rPh>
    <phoneticPr fontId="1"/>
  </si>
  <si>
    <t>はい</t>
    <phoneticPr fontId="1"/>
  </si>
  <si>
    <t>いいえ</t>
    <phoneticPr fontId="1"/>
  </si>
  <si>
    <t>□</t>
  </si>
  <si>
    <t>(B’)</t>
    <phoneticPr fontId="1"/>
  </si>
  <si>
    <t>(C’)</t>
    <phoneticPr fontId="1"/>
  </si>
  <si>
    <t>(C')</t>
    <phoneticPr fontId="1"/>
  </si>
  <si>
    <t>(B')</t>
    <phoneticPr fontId="1"/>
  </si>
  <si>
    <t>⑰'</t>
    <phoneticPr fontId="1"/>
  </si>
  <si>
    <t>⑱'</t>
    <phoneticPr fontId="1"/>
  </si>
  <si>
    <t>⑲'</t>
    <phoneticPr fontId="1"/>
  </si>
  <si>
    <t>㉑'</t>
    <phoneticPr fontId="1"/>
  </si>
  <si>
    <t>⑬'</t>
    <phoneticPr fontId="1"/>
  </si>
  <si>
    <t>⑭'</t>
    <phoneticPr fontId="1"/>
  </si>
  <si>
    <t>⑮'</t>
    <phoneticPr fontId="1"/>
  </si>
  <si>
    <t>⑪'</t>
    <phoneticPr fontId="1"/>
  </si>
  <si>
    <t>⑫'</t>
    <phoneticPr fontId="1"/>
  </si>
  <si>
    <t>㊲'</t>
    <phoneticPr fontId="1"/>
  </si>
  <si>
    <t>㊷'</t>
    <phoneticPr fontId="1"/>
  </si>
  <si>
    <t>㊸'</t>
    <phoneticPr fontId="1"/>
  </si>
  <si>
    <t>㊺'</t>
    <phoneticPr fontId="1"/>
  </si>
  <si>
    <t>㉜'</t>
    <phoneticPr fontId="1"/>
  </si>
  <si>
    <t>㉝'</t>
    <phoneticPr fontId="1"/>
  </si>
  <si>
    <t>㊱'</t>
    <phoneticPr fontId="1"/>
  </si>
  <si>
    <t>㊵'</t>
    <phoneticPr fontId="1"/>
  </si>
  <si>
    <t>㊻'</t>
    <phoneticPr fontId="1"/>
  </si>
  <si>
    <t>㊽'</t>
    <phoneticPr fontId="1"/>
  </si>
  <si>
    <t>㉛'</t>
    <phoneticPr fontId="1"/>
  </si>
  <si>
    <t>㉟'</t>
    <phoneticPr fontId="1"/>
  </si>
  <si>
    <t>㉓'</t>
    <phoneticPr fontId="1"/>
  </si>
  <si>
    <t>⑱'</t>
    <phoneticPr fontId="1"/>
  </si>
  <si>
    <t>⑲'</t>
    <phoneticPr fontId="1"/>
  </si>
  <si>
    <t>㉑'</t>
    <phoneticPr fontId="1"/>
  </si>
  <si>
    <t>(F)</t>
    <phoneticPr fontId="1"/>
  </si>
  <si>
    <t>　必要経費として認められる経費は税法上の取扱いとは異なりますので、別添の「必要経費の取扱について」でご確認下さい。</t>
    <rPh sb="1" eb="3">
      <t>ヒツヨウ</t>
    </rPh>
    <rPh sb="3" eb="5">
      <t>ケイヒ</t>
    </rPh>
    <rPh sb="8" eb="9">
      <t>ミト</t>
    </rPh>
    <rPh sb="13" eb="15">
      <t>ケイヒ</t>
    </rPh>
    <rPh sb="16" eb="19">
      <t>ゼイホウジョウ</t>
    </rPh>
    <rPh sb="20" eb="22">
      <t>トリアツカ</t>
    </rPh>
    <rPh sb="25" eb="26">
      <t>コト</t>
    </rPh>
    <rPh sb="33" eb="35">
      <t>ベッテン</t>
    </rPh>
    <rPh sb="37" eb="39">
      <t>ヒツヨウ</t>
    </rPh>
    <rPh sb="39" eb="41">
      <t>ケイヒ</t>
    </rPh>
    <rPh sb="42" eb="44">
      <t>トリアツカ</t>
    </rPh>
    <rPh sb="51" eb="54">
      <t>カクニンクダ</t>
    </rPh>
    <phoneticPr fontId="1"/>
  </si>
  <si>
    <t>種類</t>
    <rPh sb="0" eb="2">
      <t>シュルイ</t>
    </rPh>
    <phoneticPr fontId="1"/>
  </si>
  <si>
    <t>一般</t>
    <rPh sb="0" eb="2">
      <t>イッパン</t>
    </rPh>
    <phoneticPr fontId="1"/>
  </si>
  <si>
    <t>（別紙２）</t>
    <phoneticPr fontId="1"/>
  </si>
  <si>
    <t>農業所得</t>
    <rPh sb="0" eb="2">
      <t>ノウギョウ</t>
    </rPh>
    <rPh sb="2" eb="4">
      <t>ショトク</t>
    </rPh>
    <phoneticPr fontId="1"/>
  </si>
  <si>
    <t>不動産所得</t>
    <rPh sb="0" eb="3">
      <t>フドウサン</t>
    </rPh>
    <rPh sb="3" eb="5">
      <t>ショトク</t>
    </rPh>
    <phoneticPr fontId="1"/>
  </si>
  <si>
    <t>　※必要経費として認められる経費は税法上の取扱いとは異なりますので、別添の「必要経費の取扱いについて」でご確認下さい。</t>
    <rPh sb="2" eb="4">
      <t>ヒツヨウ</t>
    </rPh>
    <rPh sb="4" eb="6">
      <t>ケイヒ</t>
    </rPh>
    <rPh sb="9" eb="10">
      <t>ミト</t>
    </rPh>
    <rPh sb="14" eb="16">
      <t>ケイヒ</t>
    </rPh>
    <rPh sb="17" eb="20">
      <t>ゼイホウジョウ</t>
    </rPh>
    <rPh sb="21" eb="23">
      <t>トリアツカ</t>
    </rPh>
    <rPh sb="26" eb="27">
      <t>コト</t>
    </rPh>
    <rPh sb="34" eb="36">
      <t>ベッテン</t>
    </rPh>
    <rPh sb="38" eb="40">
      <t>ヒツヨウ</t>
    </rPh>
    <rPh sb="40" eb="42">
      <t>ケイヒ</t>
    </rPh>
    <rPh sb="43" eb="45">
      <t>トリアツカ</t>
    </rPh>
    <rPh sb="53" eb="56">
      <t>カクニンクダ</t>
    </rPh>
    <phoneticPr fontId="1"/>
  </si>
  <si>
    <t>　※必要経費として認められる経費は税法上の取扱いとは異なりますので、別添の「必要経費の取扱について」でご確認下さい。</t>
    <rPh sb="2" eb="4">
      <t>ヒツヨウ</t>
    </rPh>
    <rPh sb="4" eb="6">
      <t>ケイヒ</t>
    </rPh>
    <rPh sb="9" eb="10">
      <t>ミト</t>
    </rPh>
    <rPh sb="14" eb="16">
      <t>ケイヒ</t>
    </rPh>
    <rPh sb="17" eb="20">
      <t>ゼイホウジョウ</t>
    </rPh>
    <rPh sb="21" eb="23">
      <t>トリアツカ</t>
    </rPh>
    <rPh sb="26" eb="27">
      <t>コト</t>
    </rPh>
    <rPh sb="34" eb="36">
      <t>ベッテン</t>
    </rPh>
    <rPh sb="38" eb="40">
      <t>ヒツヨウ</t>
    </rPh>
    <rPh sb="40" eb="42">
      <t>ケイヒ</t>
    </rPh>
    <rPh sb="43" eb="45">
      <t>トリアツカ</t>
    </rPh>
    <rPh sb="52" eb="55">
      <t>カクニンクダ</t>
    </rPh>
    <phoneticPr fontId="1"/>
  </si>
  <si>
    <t>＜株式収入・FX収入等＞</t>
    <rPh sb="1" eb="3">
      <t>カブシキ</t>
    </rPh>
    <rPh sb="3" eb="5">
      <t>シュウニュウ</t>
    </rPh>
    <rPh sb="8" eb="10">
      <t>シュウニュウ</t>
    </rPh>
    <rPh sb="10" eb="11">
      <t>トウ</t>
    </rPh>
    <phoneticPr fontId="1"/>
  </si>
  <si>
    <t>判定</t>
    <rPh sb="0" eb="2">
      <t>ハンテイ</t>
    </rPh>
    <phoneticPr fontId="1"/>
  </si>
  <si>
    <t>扶養手当</t>
    <rPh sb="0" eb="4">
      <t>フヨウテアテ</t>
    </rPh>
    <phoneticPr fontId="1"/>
  </si>
  <si>
    <t>共済</t>
    <rPh sb="0" eb="2">
      <t>キョウサイ</t>
    </rPh>
    <phoneticPr fontId="1"/>
  </si>
  <si>
    <t>（円）</t>
    <phoneticPr fontId="1"/>
  </si>
  <si>
    <r>
      <t>収入の種類　</t>
    </r>
    <r>
      <rPr>
        <sz val="8"/>
        <color theme="1"/>
        <rFont val="BIZ UDPゴシック"/>
        <family val="3"/>
        <charset val="128"/>
      </rPr>
      <t>（例：給与収入、年金収入等）</t>
    </r>
    <rPh sb="0" eb="2">
      <t>シュウニュウ</t>
    </rPh>
    <rPh sb="3" eb="5">
      <t>シュルイ</t>
    </rPh>
    <rPh sb="7" eb="8">
      <t>レイ</t>
    </rPh>
    <rPh sb="9" eb="11">
      <t>キュウヨ</t>
    </rPh>
    <rPh sb="11" eb="13">
      <t>シュウニュウ</t>
    </rPh>
    <rPh sb="14" eb="16">
      <t>ネンキン</t>
    </rPh>
    <rPh sb="16" eb="18">
      <t>シュウニュウ</t>
    </rPh>
    <rPh sb="18" eb="19">
      <t>トウ</t>
    </rPh>
    <phoneticPr fontId="1"/>
  </si>
  <si>
    <t>※「あり」の場合は、「令和６年分年間取引報告書」等を参照し、入力してください。</t>
    <rPh sb="6" eb="8">
      <t>バアイ</t>
    </rPh>
    <rPh sb="14" eb="15">
      <t>ネン</t>
    </rPh>
    <rPh sb="15" eb="16">
      <t>ブン</t>
    </rPh>
    <rPh sb="16" eb="18">
      <t>ネンカン</t>
    </rPh>
    <rPh sb="18" eb="20">
      <t>トリヒキ</t>
    </rPh>
    <rPh sb="20" eb="23">
      <t>ホウコクショ</t>
    </rPh>
    <rPh sb="24" eb="25">
      <t>トウ</t>
    </rPh>
    <rPh sb="26" eb="28">
      <t>サンショウ</t>
    </rPh>
    <rPh sb="30" eb="32">
      <t>ニュウリョク</t>
    </rPh>
    <phoneticPr fontId="1"/>
  </si>
  <si>
    <t>認定要件を満たしているか確認してください。</t>
  </si>
  <si>
    <t>　扶養手当の扶養親族又は地方職員共済組合の被扶養者として認定を受けている扶養親族（被扶養者）について、</t>
    <rPh sb="1" eb="3">
      <t>フヨウ</t>
    </rPh>
    <rPh sb="3" eb="5">
      <t>テアテ</t>
    </rPh>
    <rPh sb="6" eb="8">
      <t>フヨウ</t>
    </rPh>
    <rPh sb="8" eb="10">
      <t>シンゾク</t>
    </rPh>
    <rPh sb="10" eb="11">
      <t>マタ</t>
    </rPh>
    <rPh sb="12" eb="14">
      <t>チホウ</t>
    </rPh>
    <rPh sb="14" eb="16">
      <t>ショクイン</t>
    </rPh>
    <rPh sb="16" eb="18">
      <t>キョウサイ</t>
    </rPh>
    <rPh sb="18" eb="20">
      <t>クミアイ</t>
    </rPh>
    <rPh sb="21" eb="25">
      <t>ヒフヨウシャ</t>
    </rPh>
    <rPh sb="28" eb="30">
      <t>ニンテイ</t>
    </rPh>
    <rPh sb="31" eb="32">
      <t>ウ</t>
    </rPh>
    <rPh sb="36" eb="38">
      <t>フヨウ</t>
    </rPh>
    <rPh sb="38" eb="40">
      <t>シンゾク</t>
    </rPh>
    <rPh sb="41" eb="45">
      <t>ヒフヨウシャ</t>
    </rPh>
    <phoneticPr fontId="1"/>
  </si>
  <si>
    <t>＜事業所得等＞※各シートから自動転記</t>
    <rPh sb="1" eb="5">
      <t>ジギョウショトク</t>
    </rPh>
    <rPh sb="5" eb="6">
      <t>トウ</t>
    </rPh>
    <rPh sb="8" eb="9">
      <t>カク</t>
    </rPh>
    <rPh sb="14" eb="16">
      <t>ジドウ</t>
    </rPh>
    <rPh sb="16" eb="18">
      <t>テンキ</t>
    </rPh>
    <phoneticPr fontId="1"/>
  </si>
  <si>
    <r>
      <t xml:space="preserve">[被扶養者が扶養手当を受給している場合 </t>
    </r>
    <r>
      <rPr>
        <sz val="8"/>
        <color theme="1"/>
        <rFont val="BIZ UDPゴシック"/>
        <family val="3"/>
        <charset val="128"/>
      </rPr>
      <t>※共済のみの場合は確認不要</t>
    </r>
    <r>
      <rPr>
        <sz val="10"/>
        <color theme="1"/>
        <rFont val="BIZ UDPゴシック"/>
        <family val="3"/>
        <charset val="128"/>
      </rPr>
      <t>]
それらの合計の月間収入金額はどの月も基準額（108,334）円未満である</t>
    </r>
    <rPh sb="21" eb="23">
      <t>キョウサイ</t>
    </rPh>
    <rPh sb="26" eb="28">
      <t>バアイ</t>
    </rPh>
    <rPh sb="29" eb="33">
      <t>カクニンフヨウ</t>
    </rPh>
    <phoneticPr fontId="1"/>
  </si>
  <si>
    <r>
      <t>＜事業所得以外の収入＞</t>
    </r>
    <r>
      <rPr>
        <b/>
        <sz val="10"/>
        <color theme="1"/>
        <rFont val="BIZ UDPゴシック"/>
        <family val="3"/>
        <charset val="128"/>
      </rPr>
      <t>※該当がある場合は、「令和６年分源泉徴収票」等を参照し、税金や社会保険料等を控除前の収入金額を入力してください。</t>
    </r>
    <rPh sb="1" eb="3">
      <t>ジギョウ</t>
    </rPh>
    <rPh sb="3" eb="5">
      <t>ショトク</t>
    </rPh>
    <rPh sb="5" eb="7">
      <t>イガイ</t>
    </rPh>
    <rPh sb="8" eb="10">
      <t>シュウニュウ</t>
    </rPh>
    <rPh sb="12" eb="14">
      <t>ガイトウ</t>
    </rPh>
    <rPh sb="17" eb="19">
      <t>バアイ</t>
    </rPh>
    <rPh sb="25" eb="27">
      <t>ネンブン</t>
    </rPh>
    <rPh sb="27" eb="29">
      <t>ゲンセン</t>
    </rPh>
    <rPh sb="29" eb="32">
      <t>チョウシュウヒョウ</t>
    </rPh>
    <rPh sb="33" eb="34">
      <t>トウ</t>
    </rPh>
    <rPh sb="35" eb="37">
      <t>サンショウ</t>
    </rPh>
    <rPh sb="39" eb="41">
      <t>ゼイキン</t>
    </rPh>
    <rPh sb="42" eb="47">
      <t>シャカイホケンリョウ</t>
    </rPh>
    <rPh sb="47" eb="48">
      <t>トウ</t>
    </rPh>
    <rPh sb="49" eb="51">
      <t>コウジョ</t>
    </rPh>
    <rPh sb="51" eb="52">
      <t>マエ</t>
    </rPh>
    <rPh sb="53" eb="57">
      <t>シュウニュウキンガク</t>
    </rPh>
    <rPh sb="58" eb="60">
      <t>ニュウリョク</t>
    </rPh>
    <phoneticPr fontId="1"/>
  </si>
  <si>
    <r>
      <rPr>
        <sz val="9"/>
        <color theme="1"/>
        <rFont val="BIZ UDPゴシック"/>
        <family val="3"/>
        <charset val="128"/>
      </rPr>
      <t>[共済の被扶養者である場合]</t>
    </r>
    <r>
      <rPr>
        <sz val="10"/>
        <color theme="1"/>
        <rFont val="BIZ UDPゴシック"/>
        <family val="3"/>
        <charset val="128"/>
      </rPr>
      <t xml:space="preserve">
対象の被扶養者が障害を支給事由とする年金受給者又は60歳以上である</t>
    </r>
    <rPh sb="1" eb="3">
      <t>キョウサイ</t>
    </rPh>
    <rPh sb="4" eb="8">
      <t>ヒフヨウシャ</t>
    </rPh>
    <rPh sb="11" eb="13">
      <t>バアイ</t>
    </rPh>
    <rPh sb="33" eb="37">
      <t>ネンキンジュキュウ</t>
    </rPh>
    <rPh sb="37" eb="38">
      <t>シャ</t>
    </rPh>
    <rPh sb="38" eb="39">
      <t>マタ</t>
    </rPh>
    <phoneticPr fontId="1"/>
  </si>
  <si>
    <t>＜事業所得＞　◎税務署に提出済みの確定申告書類のうち「収支内訳書（一般用）」を転記してください。</t>
    <rPh sb="1" eb="3">
      <t>ジギョウ</t>
    </rPh>
    <rPh sb="3" eb="5">
      <t>ショトク</t>
    </rPh>
    <rPh sb="8" eb="11">
      <t>ゼイムショ</t>
    </rPh>
    <rPh sb="12" eb="14">
      <t>テイシュツ</t>
    </rPh>
    <rPh sb="14" eb="15">
      <t>ズ</t>
    </rPh>
    <rPh sb="17" eb="19">
      <t>カクテイ</t>
    </rPh>
    <rPh sb="19" eb="21">
      <t>シンコク</t>
    </rPh>
    <rPh sb="21" eb="22">
      <t>ショ</t>
    </rPh>
    <rPh sb="22" eb="23">
      <t>ルイ</t>
    </rPh>
    <rPh sb="27" eb="29">
      <t>シュウシ</t>
    </rPh>
    <rPh sb="29" eb="32">
      <t>ウチワケショ</t>
    </rPh>
    <rPh sb="33" eb="36">
      <t>イッパンヨウ</t>
    </rPh>
    <rPh sb="39" eb="41">
      <t>テンキ</t>
    </rPh>
    <phoneticPr fontId="1"/>
  </si>
  <si>
    <t>＜事業所得＞　◎税務署に提出済みの確定申告書類のうち「収支内訳書（農業所得用）」を転記してください。</t>
    <rPh sb="1" eb="3">
      <t>ジギョウ</t>
    </rPh>
    <rPh sb="3" eb="5">
      <t>ショトク</t>
    </rPh>
    <rPh sb="8" eb="11">
      <t>ゼイムショ</t>
    </rPh>
    <rPh sb="12" eb="14">
      <t>テイシュツ</t>
    </rPh>
    <rPh sb="14" eb="15">
      <t>ズ</t>
    </rPh>
    <rPh sb="17" eb="19">
      <t>カクテイ</t>
    </rPh>
    <rPh sb="19" eb="21">
      <t>シンコク</t>
    </rPh>
    <rPh sb="21" eb="22">
      <t>ショ</t>
    </rPh>
    <rPh sb="22" eb="23">
      <t>ルイ</t>
    </rPh>
    <rPh sb="27" eb="29">
      <t>シュウシ</t>
    </rPh>
    <rPh sb="29" eb="32">
      <t>ウチワケショ</t>
    </rPh>
    <rPh sb="33" eb="35">
      <t>ノウギョウ</t>
    </rPh>
    <rPh sb="35" eb="37">
      <t>ショトク</t>
    </rPh>
    <rPh sb="37" eb="38">
      <t>ヨウ</t>
    </rPh>
    <rPh sb="41" eb="43">
      <t>テンキ</t>
    </rPh>
    <phoneticPr fontId="1"/>
  </si>
  <si>
    <t>＜事業所得＞　◎税務署に提出済みの確定申告書類のうち「収支内訳書（不動産所得用）」を転記してください。</t>
    <rPh sb="1" eb="3">
      <t>ジギョウ</t>
    </rPh>
    <rPh sb="3" eb="5">
      <t>ショトク</t>
    </rPh>
    <rPh sb="8" eb="11">
      <t>ゼイムショ</t>
    </rPh>
    <rPh sb="12" eb="14">
      <t>テイシュツ</t>
    </rPh>
    <rPh sb="14" eb="15">
      <t>ズ</t>
    </rPh>
    <rPh sb="17" eb="19">
      <t>カクテイ</t>
    </rPh>
    <rPh sb="19" eb="21">
      <t>シンコク</t>
    </rPh>
    <rPh sb="21" eb="22">
      <t>ショ</t>
    </rPh>
    <rPh sb="22" eb="23">
      <t>ルイ</t>
    </rPh>
    <rPh sb="27" eb="29">
      <t>シュウシ</t>
    </rPh>
    <rPh sb="29" eb="32">
      <t>ウチワケショ</t>
    </rPh>
    <rPh sb="33" eb="36">
      <t>フドウサン</t>
    </rPh>
    <rPh sb="36" eb="38">
      <t>ショトク</t>
    </rPh>
    <rPh sb="38" eb="39">
      <t>ヨウ</t>
    </rPh>
    <rPh sb="42" eb="44">
      <t>テンキ</t>
    </rPh>
    <phoneticPr fontId="1"/>
  </si>
  <si>
    <t>＜事業所得＞　◎税務署に提出済みの確定申告書類のうち「青色申告決算書（一般用）」を転記してください。</t>
    <rPh sb="1" eb="3">
      <t>ジギョウ</t>
    </rPh>
    <rPh sb="3" eb="5">
      <t>ショトク</t>
    </rPh>
    <rPh sb="8" eb="11">
      <t>ゼイムショ</t>
    </rPh>
    <rPh sb="12" eb="14">
      <t>テイシュツ</t>
    </rPh>
    <rPh sb="14" eb="15">
      <t>ズ</t>
    </rPh>
    <rPh sb="17" eb="19">
      <t>カクテイ</t>
    </rPh>
    <rPh sb="19" eb="21">
      <t>シンコク</t>
    </rPh>
    <rPh sb="21" eb="22">
      <t>ショ</t>
    </rPh>
    <rPh sb="22" eb="23">
      <t>ルイ</t>
    </rPh>
    <rPh sb="27" eb="29">
      <t>アオイロ</t>
    </rPh>
    <rPh sb="29" eb="31">
      <t>シンコク</t>
    </rPh>
    <rPh sb="31" eb="34">
      <t>ケッサンショ</t>
    </rPh>
    <rPh sb="35" eb="38">
      <t>イッパンヨウ</t>
    </rPh>
    <rPh sb="41" eb="43">
      <t>テンキ</t>
    </rPh>
    <phoneticPr fontId="1"/>
  </si>
  <si>
    <t>＜事業所得＞　◎税務署に提出済みの確定申告書類のうち「青色申告決算書（農業所得用）」を転記してください。</t>
    <rPh sb="1" eb="3">
      <t>ジギョウ</t>
    </rPh>
    <rPh sb="3" eb="5">
      <t>ショトク</t>
    </rPh>
    <rPh sb="8" eb="11">
      <t>ゼイムショ</t>
    </rPh>
    <rPh sb="12" eb="14">
      <t>テイシュツ</t>
    </rPh>
    <rPh sb="14" eb="15">
      <t>ズ</t>
    </rPh>
    <rPh sb="17" eb="19">
      <t>カクテイ</t>
    </rPh>
    <rPh sb="19" eb="21">
      <t>シンコク</t>
    </rPh>
    <rPh sb="21" eb="22">
      <t>ショ</t>
    </rPh>
    <rPh sb="22" eb="23">
      <t>ルイ</t>
    </rPh>
    <rPh sb="27" eb="29">
      <t>アオイロ</t>
    </rPh>
    <rPh sb="29" eb="31">
      <t>シンコク</t>
    </rPh>
    <rPh sb="31" eb="34">
      <t>ケッサンショ</t>
    </rPh>
    <rPh sb="35" eb="37">
      <t>ノウギョウ</t>
    </rPh>
    <rPh sb="37" eb="39">
      <t>ショトク</t>
    </rPh>
    <rPh sb="39" eb="40">
      <t>ヨウ</t>
    </rPh>
    <rPh sb="43" eb="45">
      <t>テンキ</t>
    </rPh>
    <phoneticPr fontId="1"/>
  </si>
  <si>
    <t>＜事業所得＞　◎税務署に提出済みの確定申告書類のうち「青色申告決算書（不動産所得用）」を転記してください。</t>
    <rPh sb="1" eb="3">
      <t>ジギョウ</t>
    </rPh>
    <rPh sb="3" eb="5">
      <t>ショトク</t>
    </rPh>
    <rPh sb="8" eb="11">
      <t>ゼイムショ</t>
    </rPh>
    <rPh sb="12" eb="14">
      <t>テイシュツ</t>
    </rPh>
    <rPh sb="14" eb="15">
      <t>ズ</t>
    </rPh>
    <rPh sb="17" eb="19">
      <t>カクテイ</t>
    </rPh>
    <rPh sb="19" eb="21">
      <t>シンコク</t>
    </rPh>
    <rPh sb="21" eb="22">
      <t>ショ</t>
    </rPh>
    <rPh sb="22" eb="23">
      <t>ルイ</t>
    </rPh>
    <rPh sb="27" eb="29">
      <t>アオイロ</t>
    </rPh>
    <rPh sb="29" eb="31">
      <t>シンコク</t>
    </rPh>
    <rPh sb="31" eb="34">
      <t>ケッサンショ</t>
    </rPh>
    <rPh sb="35" eb="38">
      <t>フドウサン</t>
    </rPh>
    <rPh sb="38" eb="40">
      <t>ショトク</t>
    </rPh>
    <rPh sb="40" eb="41">
      <t>ヨウ</t>
    </rPh>
    <rPh sb="44" eb="46">
      <t>テンキ</t>
    </rPh>
    <phoneticPr fontId="1"/>
  </si>
  <si>
    <t>知事常勤（府市共同）</t>
    <rPh sb="0" eb="2">
      <t>チジ</t>
    </rPh>
    <rPh sb="2" eb="4">
      <t>ジョウキン</t>
    </rPh>
    <rPh sb="5" eb="7">
      <t>フシ</t>
    </rPh>
    <rPh sb="7" eb="9">
      <t>キョウドウ</t>
    </rPh>
    <phoneticPr fontId="1"/>
  </si>
  <si>
    <t>知事非常勤</t>
    <rPh sb="0" eb="2">
      <t>チジ</t>
    </rPh>
    <rPh sb="2" eb="5">
      <t>ヒジョウキン</t>
    </rPh>
    <phoneticPr fontId="1"/>
  </si>
  <si>
    <t>手のみ</t>
    <rPh sb="0" eb="1">
      <t>テ</t>
    </rPh>
    <phoneticPr fontId="1"/>
  </si>
  <si>
    <t>共のみ</t>
    <rPh sb="0" eb="1">
      <t>トモ</t>
    </rPh>
    <phoneticPr fontId="1"/>
  </si>
  <si>
    <t>職員（組合員）氏名</t>
    <phoneticPr fontId="1"/>
  </si>
  <si>
    <t>組合員番号（職員番号でも可・右詰）</t>
    <phoneticPr fontId="1"/>
  </si>
  <si>
    <t>扶養親族（被扶養者）氏名</t>
    <phoneticPr fontId="1"/>
  </si>
  <si>
    <t>扶養親族（被扶養者）の事業等の内容
例：不動産収入、株式収入、配当収入、ピアノ講師　等</t>
    <phoneticPr fontId="1"/>
  </si>
  <si>
    <t>職員氏名</t>
    <phoneticPr fontId="1"/>
  </si>
  <si>
    <t>組合員氏名</t>
    <phoneticPr fontId="1"/>
  </si>
  <si>
    <t>職員番号（右詰）</t>
    <rPh sb="0" eb="2">
      <t>ショクイン</t>
    </rPh>
    <rPh sb="2" eb="4">
      <t>バンゴウ</t>
    </rPh>
    <rPh sb="5" eb="6">
      <t>ミギ</t>
    </rPh>
    <rPh sb="6" eb="7">
      <t>ヅメ</t>
    </rPh>
    <phoneticPr fontId="1"/>
  </si>
  <si>
    <t>被扶養者氏名</t>
    <phoneticPr fontId="1"/>
  </si>
  <si>
    <t>扶養親族氏名</t>
    <phoneticPr fontId="1"/>
  </si>
  <si>
    <t>知事常勤
四独法</t>
    <rPh sb="0" eb="2">
      <t>チジ</t>
    </rPh>
    <rPh sb="2" eb="4">
      <t>ジョウキン</t>
    </rPh>
    <phoneticPr fontId="1"/>
  </si>
  <si>
    <t>扶養親族の事業等の内容
例：不動産収入、株式収入、配当収入、ピアノ講師　等</t>
    <phoneticPr fontId="1"/>
  </si>
  <si>
    <t>被扶養者の事業等の内容
例：不動産収入、株式収入、配当収入、ピアノ講師　等</t>
    <phoneticPr fontId="1"/>
  </si>
  <si>
    <t>続 柄</t>
  </si>
  <si>
    <t>令和６年度扶養親族・被扶養者（事業所得等）セルフチェック票</t>
  </si>
  <si>
    <t>令和６年度扶養親族・被扶養者（事業所得等）セルフチェック票</t>
    <phoneticPr fontId="1"/>
  </si>
  <si>
    <t>令和６年度扶養親族（事業所得等）セルフチェック票</t>
    <phoneticPr fontId="1"/>
  </si>
  <si>
    <t>令和６年度被扶養者（事業所得等）セルフチェック票</t>
    <phoneticPr fontId="1"/>
  </si>
  <si>
    <t>（所得合計表）</t>
    <rPh sb="1" eb="6">
      <t>ショトクゴウケイヒョウ</t>
    </rPh>
    <phoneticPr fontId="1"/>
  </si>
  <si>
    <t>（一般用）</t>
    <rPh sb="1" eb="4">
      <t>イッパンヨウ</t>
    </rPh>
    <phoneticPr fontId="1"/>
  </si>
  <si>
    <t>(農業所得用)</t>
    <phoneticPr fontId="1"/>
  </si>
  <si>
    <t>(不動産所得用)</t>
    <phoneticPr fontId="1"/>
  </si>
  <si>
    <t>(青色・一般用)</t>
    <phoneticPr fontId="1"/>
  </si>
  <si>
    <t>(青色・農業所得用)</t>
    <phoneticPr fontId="1"/>
  </si>
  <si>
    <t>(青色・不動産所得用)</t>
    <phoneticPr fontId="1"/>
  </si>
  <si>
    <t>対象</t>
    <rPh sb="0" eb="2">
      <t>タイショウ</t>
    </rPh>
    <phoneticPr fontId="1"/>
  </si>
  <si>
    <t>調査</t>
    <rPh sb="0" eb="2">
      <t>チョウサ</t>
    </rPh>
    <phoneticPr fontId="1"/>
  </si>
  <si>
    <t>共（・手）</t>
    <rPh sb="0" eb="1">
      <t>トモ</t>
    </rPh>
    <rPh sb="3" eb="4">
      <t>テ</t>
    </rPh>
    <phoneticPr fontId="1"/>
  </si>
  <si>
    <t>タイトル</t>
    <phoneticPr fontId="1"/>
  </si>
  <si>
    <t>対象②</t>
    <rPh sb="0" eb="2">
      <t>タイショウ</t>
    </rPh>
    <phoneticPr fontId="1"/>
  </si>
  <si>
    <t>対象③</t>
    <rPh sb="0" eb="2">
      <t>タイショウ</t>
    </rPh>
    <phoneticPr fontId="1"/>
  </si>
  <si>
    <t>対象①</t>
    <rPh sb="0" eb="2">
      <t>タイショウ</t>
    </rPh>
    <phoneticPr fontId="1"/>
  </si>
  <si>
    <t>対象④</t>
    <rPh sb="0" eb="2">
      <t>タイショウ</t>
    </rPh>
    <phoneticPr fontId="1"/>
  </si>
  <si>
    <t>⇒</t>
    <phoneticPr fontId="1"/>
  </si>
  <si>
    <t>（D）集計用</t>
    <rPh sb="3" eb="5">
      <t>シュウケイ</t>
    </rPh>
    <rPh sb="5" eb="6">
      <t>ヨウ</t>
    </rPh>
    <phoneticPr fontId="1"/>
  </si>
  <si>
    <r>
      <t>「株式収入」及び「FX収入」等の合計の</t>
    </r>
    <r>
      <rPr>
        <u val="double"/>
        <sz val="11"/>
        <color theme="1"/>
        <rFont val="BIZ UDPゴシック"/>
        <family val="3"/>
        <charset val="128"/>
      </rPr>
      <t>年間</t>
    </r>
    <r>
      <rPr>
        <sz val="11"/>
        <color theme="1"/>
        <rFont val="BIZ UDPゴシック"/>
        <family val="3"/>
        <charset val="128"/>
      </rPr>
      <t>収入金額
　　　　　　　　　　　　　　　　</t>
    </r>
    <r>
      <rPr>
        <sz val="10"/>
        <color theme="1"/>
        <rFont val="BIZ UDPゴシック"/>
        <family val="3"/>
        <charset val="128"/>
      </rPr>
      <t>※マイナスの場合は「０」の扱いになります</t>
    </r>
    <rPh sb="1" eb="3">
      <t>カブシキ</t>
    </rPh>
    <rPh sb="3" eb="5">
      <t>シュウニュウ</t>
    </rPh>
    <rPh sb="6" eb="7">
      <t>オヨ</t>
    </rPh>
    <rPh sb="11" eb="13">
      <t>シュウニュウ</t>
    </rPh>
    <rPh sb="14" eb="15">
      <t>トウ</t>
    </rPh>
    <rPh sb="16" eb="18">
      <t>ゴウケイ</t>
    </rPh>
    <rPh sb="19" eb="21">
      <t>ネンカン</t>
    </rPh>
    <rPh sb="21" eb="23">
      <t>シュウニュウ</t>
    </rPh>
    <rPh sb="23" eb="25">
      <t>キンガク</t>
    </rPh>
    <rPh sb="48" eb="50">
      <t>バアイ</t>
    </rPh>
    <rPh sb="55" eb="56">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</si>
</sst>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b/>
      <sz val="14"/>
      <color theme="1"/>
      <name val="BIZ UDPゴシック"/>
      <family val="3"/>
      <charset val="128"/>
    </font>
    <font>
      <sz val="12"/>
      <color theme="1"/>
      <name val="BIZ UDPゴシック"/>
      <family val="3"/>
      <charset val="128"/>
    </font>
    <font>
      <b/>
      <sz val="11"/>
      <color theme="1"/>
      <name val="BIZ UDPゴシック"/>
      <family val="3"/>
      <charset val="128"/>
    </font>
    <font>
      <sz val="9"/>
      <color theme="1"/>
      <name val="BIZ UDPゴシック"/>
      <family val="3"/>
      <charset val="128"/>
    </font>
    <font>
      <b/>
      <sz val="12"/>
      <color theme="1"/>
      <name val="BIZ UDPゴシック"/>
      <family val="3"/>
      <charset val="128"/>
    </font>
    <font>
      <b/>
      <u/>
      <sz val="11"/>
      <color theme="1"/>
      <name val="BIZ UDPゴシック"/>
      <family val="3"/>
      <charset val="128"/>
    </font>
    <font>
      <u val="double"/>
      <sz val="11"/>
      <color theme="1"/>
      <name val="BIZ UDPゴシック"/>
      <family val="3"/>
      <charset val="128"/>
    </font>
    <font>
      <sz val="10"/>
      <color theme="1"/>
      <name val="BIZ UDPゴシック"/>
      <family val="3"/>
      <charset val="128"/>
    </font>
    <font>
      <sz val="8"/>
      <color theme="1"/>
      <name val="BIZ UDPゴシック"/>
      <family val="3"/>
      <charset val="128"/>
    </font>
    <font>
      <b/>
      <sz val="11"/>
      <color rgb="FFFF0000"/>
      <name val="BIZ UDPゴシック"/>
      <family val="3"/>
      <charset val="128"/>
    </font>
    <font>
      <sz val="11"/>
      <color rgb="FFFF0000"/>
      <name val="BIZ UDPゴシック"/>
      <family val="3"/>
      <charset val="128"/>
    </font>
    <font>
      <u/>
      <sz val="11"/>
      <color theme="1"/>
      <name val="BIZ UDPゴシック"/>
      <family val="3"/>
      <charset val="128"/>
    </font>
    <font>
      <b/>
      <sz val="10"/>
      <color theme="1"/>
      <name val="BIZ UDPゴシック"/>
      <family val="3"/>
      <charset val="128"/>
    </font>
    <font>
      <sz val="14"/>
      <color theme="1"/>
      <name val="BIZ UDPゴシック"/>
      <family val="3"/>
      <charset val="128"/>
    </font>
    <font>
      <sz val="11"/>
      <color theme="1"/>
      <name val="Yu Gothic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AFFFFF"/>
        <bgColor indexed="64"/>
      </patternFill>
    </fill>
    <fill>
      <patternFill patternType="solid">
        <fgColor rgb="FFFFDDFF"/>
        <bgColor indexed="64"/>
      </patternFill>
    </fill>
  </fills>
  <borders count="17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style="medium">
        <color indexed="64"/>
      </left>
      <right/>
      <top style="double">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tted">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top style="dotted">
        <color indexed="64"/>
      </top>
      <bottom style="medium">
        <color indexed="64"/>
      </bottom>
      <diagonal/>
    </border>
    <border>
      <left style="dotted">
        <color indexed="64"/>
      </left>
      <right/>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dotted">
        <color indexed="64"/>
      </right>
      <top style="double">
        <color indexed="64"/>
      </top>
      <bottom style="double">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medium">
        <color indexed="64"/>
      </bottom>
      <diagonal/>
    </border>
    <border>
      <left style="dotted">
        <color indexed="64"/>
      </left>
      <right/>
      <top style="medium">
        <color indexed="64"/>
      </top>
      <bottom style="medium">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uble">
        <color auto="1"/>
      </right>
      <top/>
      <bottom/>
      <diagonal/>
    </border>
    <border>
      <left/>
      <right style="double">
        <color auto="1"/>
      </right>
      <top style="double">
        <color indexed="64"/>
      </top>
      <bottom style="double">
        <color indexed="64"/>
      </bottom>
      <diagonal/>
    </border>
    <border>
      <left/>
      <right/>
      <top style="double">
        <color indexed="64"/>
      </top>
      <bottom/>
      <diagonal/>
    </border>
    <border>
      <left/>
      <right style="double">
        <color auto="1"/>
      </right>
      <top style="thin">
        <color indexed="64"/>
      </top>
      <bottom style="double">
        <color indexed="64"/>
      </bottom>
      <diagonal/>
    </border>
    <border>
      <left style="dotted">
        <color indexed="64"/>
      </left>
      <right/>
      <top style="double">
        <color indexed="64"/>
      </top>
      <bottom style="double">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auto="1"/>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double">
        <color auto="1"/>
      </right>
      <top style="thin">
        <color indexed="64"/>
      </top>
      <bottom style="thin">
        <color indexed="64"/>
      </bottom>
      <diagonal/>
    </border>
    <border>
      <left/>
      <right style="dotted">
        <color indexed="64"/>
      </right>
      <top style="thin">
        <color indexed="64"/>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bottom style="double">
        <color indexed="64"/>
      </bottom>
      <diagonal/>
    </border>
    <border>
      <left style="dotted">
        <color indexed="64"/>
      </left>
      <right/>
      <top style="thin">
        <color indexed="64"/>
      </top>
      <bottom style="thin">
        <color indexed="64"/>
      </bottom>
      <diagonal/>
    </border>
    <border>
      <left style="double">
        <color auto="1"/>
      </left>
      <right style="thin">
        <color indexed="64"/>
      </right>
      <top style="double">
        <color indexed="64"/>
      </top>
      <bottom style="thin">
        <color indexed="64"/>
      </bottom>
      <diagonal/>
    </border>
    <border>
      <left/>
      <right style="dotted">
        <color indexed="64"/>
      </right>
      <top style="double">
        <color indexed="64"/>
      </top>
      <bottom style="double">
        <color indexed="64"/>
      </bottom>
      <diagonal/>
    </border>
    <border>
      <left style="double">
        <color auto="1"/>
      </left>
      <right style="thin">
        <color indexed="64"/>
      </right>
      <top style="double">
        <color indexed="64"/>
      </top>
      <bottom/>
      <diagonal/>
    </border>
    <border>
      <left style="thin">
        <color indexed="64"/>
      </left>
      <right style="dotted">
        <color indexed="64"/>
      </right>
      <top/>
      <bottom style="double">
        <color indexed="64"/>
      </bottom>
      <diagonal/>
    </border>
    <border>
      <left style="double">
        <color indexed="64"/>
      </left>
      <right/>
      <top/>
      <bottom/>
      <diagonal/>
    </border>
    <border>
      <left/>
      <right/>
      <top style="medium">
        <color indexed="64"/>
      </top>
      <bottom style="dotted">
        <color indexed="64"/>
      </bottom>
      <diagonal/>
    </border>
    <border>
      <left/>
      <right style="thin">
        <color indexed="64"/>
      </right>
      <top style="medium">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hair">
        <color indexed="64"/>
      </left>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dotted">
        <color indexed="64"/>
      </left>
      <right/>
      <top/>
      <bottom style="double">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8">
    <xf numFmtId="0" fontId="0" fillId="0" borderId="0" xfId="0">
      <alignment vertical="center"/>
    </xf>
    <xf numFmtId="0" fontId="3" fillId="3" borderId="0" xfId="0" applyFont="1" applyFill="1">
      <alignment vertical="center"/>
    </xf>
    <xf numFmtId="0" fontId="3" fillId="0" borderId="0" xfId="0" applyFont="1">
      <alignment vertical="center"/>
    </xf>
    <xf numFmtId="0" fontId="6" fillId="3" borderId="0" xfId="0" applyFont="1" applyFill="1" applyBorder="1">
      <alignment vertical="center"/>
    </xf>
    <xf numFmtId="0" fontId="3" fillId="3" borderId="0" xfId="0" applyFont="1" applyFill="1" applyBorder="1">
      <alignment vertical="center"/>
    </xf>
    <xf numFmtId="0" fontId="5" fillId="3" borderId="0" xfId="0" applyFont="1" applyFill="1">
      <alignment vertical="center"/>
    </xf>
    <xf numFmtId="0" fontId="3" fillId="3" borderId="0" xfId="0" applyFont="1" applyFill="1" applyBorder="1" applyAlignment="1">
      <alignment vertical="center"/>
    </xf>
    <xf numFmtId="0" fontId="5" fillId="3" borderId="0" xfId="0" applyFont="1" applyFill="1" applyBorder="1" applyAlignment="1">
      <alignment horizontal="center" vertical="center"/>
    </xf>
    <xf numFmtId="0" fontId="15" fillId="3" borderId="0" xfId="0" applyFont="1" applyFill="1" applyBorder="1">
      <alignment vertical="center"/>
    </xf>
    <xf numFmtId="0" fontId="15" fillId="0" borderId="0" xfId="0" applyFont="1">
      <alignment vertical="center"/>
    </xf>
    <xf numFmtId="0" fontId="18" fillId="0" borderId="0" xfId="0" applyFont="1">
      <alignment vertical="center"/>
    </xf>
    <xf numFmtId="0" fontId="18" fillId="0" borderId="14" xfId="0" applyFont="1" applyBorder="1">
      <alignment vertical="center"/>
    </xf>
    <xf numFmtId="0" fontId="18" fillId="0" borderId="14" xfId="0" applyFont="1" applyBorder="1" applyAlignment="1">
      <alignment vertical="center" wrapText="1"/>
    </xf>
    <xf numFmtId="0" fontId="4" fillId="3" borderId="0" xfId="0" applyFont="1" applyFill="1" applyAlignment="1" applyProtection="1">
      <alignment vertical="center"/>
      <protection hidden="1"/>
    </xf>
    <xf numFmtId="0" fontId="3" fillId="0" borderId="0" xfId="0" applyFont="1" applyProtection="1">
      <alignment vertical="center"/>
      <protection hidden="1"/>
    </xf>
    <xf numFmtId="0" fontId="3" fillId="3" borderId="0" xfId="0" applyFont="1" applyFill="1" applyProtection="1">
      <alignment vertical="center"/>
      <protection hidden="1"/>
    </xf>
    <xf numFmtId="0" fontId="17" fillId="3" borderId="0" xfId="0" applyFont="1" applyFill="1" applyBorder="1" applyAlignment="1" applyProtection="1">
      <alignment horizontal="right" vertical="center"/>
      <protection hidden="1"/>
    </xf>
    <xf numFmtId="0" fontId="8" fillId="3" borderId="0" xfId="0" applyFont="1" applyFill="1" applyProtection="1">
      <alignment vertical="center"/>
      <protection hidden="1"/>
    </xf>
    <xf numFmtId="0" fontId="3" fillId="3" borderId="32" xfId="0" applyFont="1" applyFill="1" applyBorder="1" applyAlignment="1" applyProtection="1">
      <alignment horizontal="center" vertical="center"/>
      <protection hidden="1"/>
    </xf>
    <xf numFmtId="0" fontId="3" fillId="3" borderId="83" xfId="0" applyFont="1" applyFill="1" applyBorder="1" applyAlignment="1" applyProtection="1">
      <alignment vertical="center" shrinkToFit="1"/>
      <protection hidden="1"/>
    </xf>
    <xf numFmtId="0" fontId="3" fillId="3" borderId="15" xfId="0" applyFont="1" applyFill="1" applyBorder="1" applyAlignment="1" applyProtection="1">
      <alignment horizontal="center" vertical="center"/>
      <protection hidden="1"/>
    </xf>
    <xf numFmtId="0" fontId="3" fillId="3" borderId="149" xfId="0" applyFont="1" applyFill="1" applyBorder="1" applyAlignment="1" applyProtection="1">
      <alignment vertical="center" shrinkToFit="1"/>
      <protection hidden="1"/>
    </xf>
    <xf numFmtId="0" fontId="3" fillId="3" borderId="24" xfId="0" applyFont="1" applyFill="1" applyBorder="1" applyAlignment="1" applyProtection="1">
      <alignment horizontal="center" vertical="center"/>
      <protection hidden="1"/>
    </xf>
    <xf numFmtId="0" fontId="3" fillId="3" borderId="95" xfId="0" applyFont="1" applyFill="1" applyBorder="1" applyAlignment="1" applyProtection="1">
      <alignment vertical="center" shrinkToFit="1"/>
      <protection hidden="1"/>
    </xf>
    <xf numFmtId="0" fontId="6" fillId="3" borderId="0" xfId="0" applyFont="1" applyFill="1" applyBorder="1" applyAlignment="1" applyProtection="1">
      <alignment horizontal="left" vertical="center"/>
      <protection hidden="1"/>
    </xf>
    <xf numFmtId="0" fontId="3" fillId="3" borderId="33" xfId="0" applyFont="1" applyFill="1" applyBorder="1" applyAlignment="1" applyProtection="1">
      <alignment horizontal="center" vertical="center"/>
      <protection hidden="1"/>
    </xf>
    <xf numFmtId="0" fontId="3" fillId="3" borderId="64" xfId="0" applyFont="1" applyFill="1" applyBorder="1" applyAlignment="1" applyProtection="1">
      <alignment vertical="center" wrapText="1"/>
      <protection hidden="1"/>
    </xf>
    <xf numFmtId="0" fontId="8" fillId="3" borderId="0" xfId="0" applyFont="1" applyFill="1" applyAlignment="1" applyProtection="1">
      <alignment horizontal="left" vertical="center"/>
      <protection hidden="1"/>
    </xf>
    <xf numFmtId="0" fontId="3" fillId="3" borderId="92" xfId="0" applyFont="1" applyFill="1" applyBorder="1" applyAlignment="1" applyProtection="1">
      <alignment horizontal="center" vertical="center"/>
      <protection hidden="1"/>
    </xf>
    <xf numFmtId="49" fontId="3" fillId="0" borderId="1" xfId="0" applyNumberFormat="1" applyFont="1" applyFill="1" applyBorder="1" applyAlignment="1" applyProtection="1">
      <alignment horizontal="center" vertical="center"/>
      <protection hidden="1"/>
    </xf>
    <xf numFmtId="0" fontId="3" fillId="3" borderId="2" xfId="0" applyFont="1" applyFill="1" applyBorder="1" applyAlignment="1" applyProtection="1">
      <alignment vertical="center" shrinkToFit="1"/>
      <protection hidden="1"/>
    </xf>
    <xf numFmtId="0" fontId="3" fillId="3" borderId="159" xfId="0" applyFont="1" applyFill="1" applyBorder="1" applyAlignment="1" applyProtection="1">
      <alignment horizontal="center" vertical="center"/>
      <protection hidden="1"/>
    </xf>
    <xf numFmtId="0" fontId="6" fillId="3" borderId="160" xfId="0" applyFont="1" applyFill="1" applyBorder="1" applyAlignment="1" applyProtection="1">
      <alignment horizontal="center" vertical="center"/>
      <protection hidden="1"/>
    </xf>
    <xf numFmtId="49" fontId="3" fillId="3" borderId="0" xfId="0" applyNumberFormat="1" applyFont="1" applyFill="1" applyBorder="1" applyProtection="1">
      <alignment vertical="center"/>
      <protection hidden="1"/>
    </xf>
    <xf numFmtId="0" fontId="3" fillId="3" borderId="0" xfId="0" applyFont="1" applyFill="1" applyBorder="1" applyProtection="1">
      <alignment vertical="center"/>
      <protection hidden="1"/>
    </xf>
    <xf numFmtId="0" fontId="13" fillId="3" borderId="0" xfId="0" applyFont="1" applyFill="1" applyBorder="1" applyProtection="1">
      <alignment vertical="center"/>
      <protection hidden="1"/>
    </xf>
    <xf numFmtId="0" fontId="14" fillId="3" borderId="0" xfId="0" applyFont="1" applyFill="1" applyBorder="1" applyProtection="1">
      <alignment vertical="center"/>
      <protection hidden="1"/>
    </xf>
    <xf numFmtId="0" fontId="3" fillId="3" borderId="0" xfId="0" applyFont="1" applyFill="1" applyBorder="1" applyAlignment="1" applyProtection="1">
      <alignment vertical="center"/>
      <protection hidden="1"/>
    </xf>
    <xf numFmtId="0" fontId="3" fillId="0" borderId="0" xfId="0" applyFont="1" applyBorder="1" applyProtection="1">
      <alignment vertical="center"/>
      <protection hidden="1"/>
    </xf>
    <xf numFmtId="0" fontId="3" fillId="0" borderId="167" xfId="0" applyFont="1" applyFill="1" applyBorder="1" applyAlignment="1" applyProtection="1">
      <alignment horizontal="center" vertical="center" wrapText="1"/>
      <protection locked="0"/>
    </xf>
    <xf numFmtId="0" fontId="3" fillId="0" borderId="169" xfId="0" applyFont="1" applyFill="1" applyBorder="1" applyAlignment="1" applyProtection="1">
      <alignment horizontal="center" vertical="center"/>
      <protection locked="0"/>
    </xf>
    <xf numFmtId="0" fontId="3" fillId="0" borderId="170"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shrinkToFit="1"/>
      <protection locked="0"/>
    </xf>
    <xf numFmtId="0" fontId="5" fillId="3" borderId="0" xfId="0" applyFont="1" applyFill="1" applyBorder="1" applyAlignment="1" applyProtection="1">
      <alignment vertical="center"/>
      <protection hidden="1"/>
    </xf>
    <xf numFmtId="0" fontId="6" fillId="3" borderId="0" xfId="0" applyFont="1" applyFill="1" applyBorder="1" applyProtection="1">
      <alignment vertical="center"/>
      <protection hidden="1"/>
    </xf>
    <xf numFmtId="0" fontId="3" fillId="0" borderId="115" xfId="0" applyFont="1" applyFill="1" applyBorder="1" applyAlignment="1" applyProtection="1">
      <alignment horizontal="center" vertical="center" wrapText="1"/>
      <protection hidden="1"/>
    </xf>
    <xf numFmtId="0" fontId="3" fillId="0" borderId="116"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protection hidden="1"/>
    </xf>
    <xf numFmtId="0" fontId="6"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3" fillId="0" borderId="20" xfId="0" applyFont="1" applyBorder="1" applyAlignment="1" applyProtection="1">
      <alignment vertical="center" shrinkToFit="1"/>
      <protection hidden="1"/>
    </xf>
    <xf numFmtId="0" fontId="3" fillId="0" borderId="23" xfId="0" applyFont="1" applyBorder="1" applyAlignment="1" applyProtection="1">
      <alignment vertical="center" shrinkToFit="1"/>
      <protection hidden="1"/>
    </xf>
    <xf numFmtId="0" fontId="3" fillId="5" borderId="14" xfId="0" applyFont="1" applyFill="1" applyBorder="1" applyAlignment="1" applyProtection="1">
      <alignment horizontal="center" vertical="center" shrinkToFit="1"/>
      <protection hidden="1"/>
    </xf>
    <xf numFmtId="0" fontId="3" fillId="2" borderId="14" xfId="0" applyFont="1" applyFill="1" applyBorder="1" applyAlignment="1" applyProtection="1">
      <alignment horizontal="center" vertical="center" shrinkToFit="1"/>
      <protection hidden="1"/>
    </xf>
    <xf numFmtId="0" fontId="3" fillId="4" borderId="39" xfId="0" applyFont="1" applyFill="1" applyBorder="1" applyAlignment="1" applyProtection="1">
      <alignment horizontal="center" vertical="center" shrinkToFit="1"/>
      <protection hidden="1"/>
    </xf>
    <xf numFmtId="0" fontId="3" fillId="5" borderId="35" xfId="0" applyFont="1" applyFill="1" applyBorder="1" applyAlignment="1" applyProtection="1">
      <alignment horizontal="center" vertical="center" shrinkToFit="1"/>
      <protection hidden="1"/>
    </xf>
    <xf numFmtId="0" fontId="3" fillId="4" borderId="14" xfId="0" applyFont="1" applyFill="1" applyBorder="1" applyAlignment="1" applyProtection="1">
      <alignment horizontal="center" vertical="center" shrinkToFit="1"/>
      <protection hidden="1"/>
    </xf>
    <xf numFmtId="0" fontId="3" fillId="4" borderId="42" xfId="0" applyFont="1" applyFill="1" applyBorder="1" applyAlignment="1" applyProtection="1">
      <alignment horizontal="center" vertical="center" shrinkToFit="1"/>
      <protection hidden="1"/>
    </xf>
    <xf numFmtId="38" fontId="3" fillId="4" borderId="96" xfId="1" applyFont="1" applyFill="1" applyBorder="1" applyAlignment="1" applyProtection="1">
      <alignment horizontal="center" vertical="center" shrinkToFit="1"/>
      <protection hidden="1"/>
    </xf>
    <xf numFmtId="0" fontId="3" fillId="5" borderId="41" xfId="0" applyFont="1" applyFill="1" applyBorder="1" applyAlignment="1" applyProtection="1">
      <alignment horizontal="center" vertical="center" shrinkToFit="1"/>
      <protection hidden="1"/>
    </xf>
    <xf numFmtId="0" fontId="3" fillId="3" borderId="66" xfId="0" applyFont="1" applyFill="1" applyBorder="1" applyProtection="1">
      <alignment vertical="center"/>
      <protection hidden="1"/>
    </xf>
    <xf numFmtId="0" fontId="3" fillId="3" borderId="109" xfId="0" applyFont="1" applyFill="1" applyBorder="1" applyProtection="1">
      <alignment vertical="center"/>
      <protection hidden="1"/>
    </xf>
    <xf numFmtId="0" fontId="3" fillId="4" borderId="62" xfId="0" applyFont="1" applyFill="1" applyBorder="1" applyAlignment="1" applyProtection="1">
      <alignment horizontal="center" vertical="center" shrinkToFit="1"/>
      <protection hidden="1"/>
    </xf>
    <xf numFmtId="38" fontId="3" fillId="4" borderId="57" xfId="1" applyFont="1" applyFill="1" applyBorder="1" applyAlignment="1" applyProtection="1">
      <alignment horizontal="center" vertical="center" shrinkToFit="1"/>
      <protection hidden="1"/>
    </xf>
    <xf numFmtId="0" fontId="3" fillId="4" borderId="137" xfId="0" applyFont="1" applyFill="1" applyBorder="1" applyAlignment="1" applyProtection="1">
      <alignment horizontal="center" vertical="center" shrinkToFit="1"/>
      <protection hidden="1"/>
    </xf>
    <xf numFmtId="38" fontId="3" fillId="4" borderId="135" xfId="1" applyFont="1" applyFill="1" applyBorder="1" applyAlignment="1" applyProtection="1">
      <alignment horizontal="center" vertical="center" shrinkToFit="1"/>
      <protection hidden="1"/>
    </xf>
    <xf numFmtId="0" fontId="3" fillId="4" borderId="107" xfId="0" applyFont="1" applyFill="1" applyBorder="1" applyAlignment="1" applyProtection="1">
      <alignment horizontal="center" vertical="center" shrinkToFit="1"/>
      <protection hidden="1"/>
    </xf>
    <xf numFmtId="0" fontId="3" fillId="4" borderId="138" xfId="0" applyFont="1" applyFill="1" applyBorder="1" applyAlignment="1" applyProtection="1">
      <alignment horizontal="center" vertical="center" shrinkToFit="1"/>
      <protection hidden="1"/>
    </xf>
    <xf numFmtId="0" fontId="3" fillId="5" borderId="42" xfId="0" applyFont="1" applyFill="1" applyBorder="1" applyAlignment="1" applyProtection="1">
      <alignment horizontal="center" vertical="center" shrinkToFit="1"/>
      <protection hidden="1"/>
    </xf>
    <xf numFmtId="0" fontId="3" fillId="3" borderId="50" xfId="0" applyFont="1" applyFill="1" applyBorder="1" applyProtection="1">
      <alignment vertical="center"/>
      <protection hidden="1"/>
    </xf>
    <xf numFmtId="0" fontId="3" fillId="5" borderId="10" xfId="0" applyFont="1" applyFill="1" applyBorder="1" applyAlignment="1" applyProtection="1">
      <alignment horizontal="center" vertical="center" shrinkToFit="1"/>
      <protection hidden="1"/>
    </xf>
    <xf numFmtId="38" fontId="3" fillId="4" borderId="84" xfId="1" applyFont="1" applyFill="1" applyBorder="1" applyAlignment="1" applyProtection="1">
      <alignment horizontal="center" vertical="center" shrinkToFit="1"/>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textRotation="255" shrinkToFit="1"/>
      <protection hidden="1"/>
    </xf>
    <xf numFmtId="0" fontId="3" fillId="3" borderId="0" xfId="0" applyFont="1" applyFill="1" applyBorder="1" applyAlignment="1" applyProtection="1">
      <alignment horizontal="center" vertical="center" shrinkToFit="1"/>
      <protection hidden="1"/>
    </xf>
    <xf numFmtId="0" fontId="3" fillId="3" borderId="111" xfId="0" applyFont="1" applyFill="1" applyBorder="1" applyProtection="1">
      <alignment vertical="center"/>
      <protection hidden="1"/>
    </xf>
    <xf numFmtId="0" fontId="6" fillId="3" borderId="0" xfId="0" applyFont="1" applyFill="1" applyAlignment="1" applyProtection="1">
      <alignment vertical="center"/>
      <protection hidden="1"/>
    </xf>
    <xf numFmtId="0" fontId="7" fillId="3" borderId="0" xfId="0" applyFont="1" applyFill="1" applyProtection="1">
      <alignment vertical="center"/>
      <protection hidden="1"/>
    </xf>
    <xf numFmtId="0" fontId="15" fillId="3" borderId="0" xfId="0" applyFont="1" applyFill="1" applyProtection="1">
      <alignment vertical="center"/>
      <protection hidden="1"/>
    </xf>
    <xf numFmtId="0" fontId="15" fillId="3" borderId="0" xfId="0" applyFont="1" applyFill="1" applyAlignment="1" applyProtection="1">
      <alignment horizontal="center" vertical="center"/>
      <protection hidden="1"/>
    </xf>
    <xf numFmtId="0" fontId="15" fillId="3" borderId="0" xfId="0" applyFont="1" applyFill="1" applyBorder="1" applyProtection="1">
      <alignment vertical="center"/>
      <protection hidden="1"/>
    </xf>
    <xf numFmtId="0" fontId="3" fillId="5" borderId="62" xfId="0" applyFont="1" applyFill="1" applyBorder="1" applyAlignment="1" applyProtection="1">
      <alignment horizontal="center" vertical="center" shrinkToFit="1"/>
      <protection hidden="1"/>
    </xf>
    <xf numFmtId="0" fontId="3" fillId="4" borderId="37" xfId="0" applyFont="1" applyFill="1" applyBorder="1" applyAlignment="1" applyProtection="1">
      <alignment horizontal="center" vertical="center" shrinkToFit="1"/>
      <protection hidden="1"/>
    </xf>
    <xf numFmtId="0" fontId="3" fillId="5" borderId="14" xfId="0" applyFont="1" applyFill="1" applyBorder="1" applyAlignment="1" applyProtection="1">
      <alignment vertical="center" shrinkToFit="1"/>
      <protection hidden="1"/>
    </xf>
    <xf numFmtId="0" fontId="3" fillId="4" borderId="140" xfId="0" applyFont="1" applyFill="1" applyBorder="1" applyAlignment="1" applyProtection="1">
      <alignment horizontal="center" vertical="center" shrinkToFit="1"/>
      <protection hidden="1"/>
    </xf>
    <xf numFmtId="0" fontId="3" fillId="4" borderId="100" xfId="0" applyFont="1" applyFill="1" applyBorder="1" applyAlignment="1" applyProtection="1">
      <alignment horizontal="center" vertical="center" shrinkToFit="1"/>
      <protection hidden="1"/>
    </xf>
    <xf numFmtId="0" fontId="3" fillId="4" borderId="52" xfId="0" applyFont="1" applyFill="1" applyBorder="1" applyAlignment="1" applyProtection="1">
      <alignment horizontal="center" vertical="center" shrinkToFit="1"/>
      <protection hidden="1"/>
    </xf>
    <xf numFmtId="0" fontId="3" fillId="5" borderId="52" xfId="0" applyFont="1" applyFill="1" applyBorder="1" applyAlignment="1" applyProtection="1">
      <alignment horizontal="center" vertical="center" shrinkToFit="1"/>
      <protection hidden="1"/>
    </xf>
    <xf numFmtId="0" fontId="3" fillId="4" borderId="41" xfId="0" applyFont="1" applyFill="1" applyBorder="1" applyAlignment="1" applyProtection="1">
      <alignment horizontal="center" vertical="center" shrinkToFit="1"/>
      <protection hidden="1"/>
    </xf>
    <xf numFmtId="0" fontId="3" fillId="4" borderId="101" xfId="0" applyFont="1" applyFill="1" applyBorder="1" applyAlignment="1" applyProtection="1">
      <alignment horizontal="center" vertical="center" shrinkToFit="1"/>
      <protection hidden="1"/>
    </xf>
    <xf numFmtId="0" fontId="3" fillId="4" borderId="128" xfId="0" applyFont="1" applyFill="1" applyBorder="1" applyAlignment="1" applyProtection="1">
      <alignment horizontal="center" vertical="center" shrinkToFit="1"/>
      <protection hidden="1"/>
    </xf>
    <xf numFmtId="38" fontId="3" fillId="4" borderId="141" xfId="1" applyFont="1" applyFill="1" applyBorder="1" applyAlignment="1" applyProtection="1">
      <alignment horizontal="center" vertical="center" shrinkToFit="1"/>
      <protection hidden="1"/>
    </xf>
    <xf numFmtId="0" fontId="3" fillId="3" borderId="0" xfId="0" applyFont="1" applyFill="1" applyBorder="1" applyAlignment="1" applyProtection="1">
      <alignment vertical="center" shrinkToFit="1"/>
      <protection hidden="1"/>
    </xf>
    <xf numFmtId="0" fontId="3" fillId="3" borderId="109" xfId="0" applyFont="1" applyFill="1" applyBorder="1" applyAlignment="1" applyProtection="1">
      <alignment horizontal="center" vertical="center" shrinkToFit="1"/>
      <protection hidden="1"/>
    </xf>
    <xf numFmtId="0" fontId="3" fillId="4" borderId="136" xfId="0" applyFont="1" applyFill="1" applyBorder="1" applyAlignment="1" applyProtection="1">
      <alignment horizontal="center" vertical="center" shrinkToFit="1"/>
      <protection hidden="1"/>
    </xf>
    <xf numFmtId="49" fontId="3" fillId="3" borderId="0" xfId="0" applyNumberFormat="1" applyFont="1" applyFill="1" applyBorder="1" applyAlignment="1" applyProtection="1">
      <alignment horizontal="center" vertical="center" shrinkToFit="1"/>
      <protection hidden="1"/>
    </xf>
    <xf numFmtId="0" fontId="3" fillId="4" borderId="129" xfId="0" applyFont="1" applyFill="1" applyBorder="1" applyAlignment="1" applyProtection="1">
      <alignment horizontal="center" vertical="center" shrinkToFit="1"/>
      <protection hidden="1"/>
    </xf>
    <xf numFmtId="0" fontId="3" fillId="4" borderId="43" xfId="0" applyFont="1" applyFill="1" applyBorder="1" applyAlignment="1" applyProtection="1">
      <alignment horizontal="center" vertical="center" shrinkToFit="1"/>
      <protection hidden="1"/>
    </xf>
    <xf numFmtId="0" fontId="3" fillId="4" borderId="127" xfId="0" applyFont="1" applyFill="1" applyBorder="1" applyAlignment="1" applyProtection="1">
      <alignment horizontal="center" vertical="center" shrinkToFit="1"/>
      <protection hidden="1"/>
    </xf>
    <xf numFmtId="0" fontId="3" fillId="3" borderId="111"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left" vertical="center"/>
      <protection hidden="1"/>
    </xf>
    <xf numFmtId="0" fontId="4" fillId="3" borderId="0" xfId="0" applyFont="1" applyFill="1" applyProtection="1">
      <alignment vertical="center"/>
      <protection hidden="1"/>
    </xf>
    <xf numFmtId="0" fontId="3" fillId="0" borderId="21" xfId="0" applyFont="1" applyBorder="1" applyAlignment="1" applyProtection="1">
      <alignment vertical="center" shrinkToFit="1"/>
      <protection hidden="1"/>
    </xf>
    <xf numFmtId="0" fontId="3" fillId="5" borderId="39" xfId="0" applyFont="1" applyFill="1" applyBorder="1" applyAlignment="1" applyProtection="1">
      <alignment horizontal="center" vertical="center" shrinkToFit="1"/>
      <protection hidden="1"/>
    </xf>
    <xf numFmtId="0" fontId="3" fillId="2" borderId="41" xfId="0" applyFont="1" applyFill="1" applyBorder="1" applyAlignment="1" applyProtection="1">
      <alignment horizontal="center" vertical="center" shrinkToFit="1"/>
      <protection hidden="1"/>
    </xf>
    <xf numFmtId="0" fontId="3" fillId="2" borderId="52" xfId="0" applyFont="1" applyFill="1" applyBorder="1" applyAlignment="1" applyProtection="1">
      <alignment horizontal="center" vertical="center" shrinkToFit="1"/>
      <protection hidden="1"/>
    </xf>
    <xf numFmtId="0" fontId="3" fillId="4" borderId="54" xfId="0" applyFont="1" applyFill="1" applyBorder="1" applyAlignment="1" applyProtection="1">
      <alignment horizontal="center" vertical="center" shrinkToFit="1"/>
      <protection hidden="1"/>
    </xf>
    <xf numFmtId="0" fontId="3" fillId="3" borderId="11" xfId="0" applyFont="1" applyFill="1" applyBorder="1" applyAlignment="1" applyProtection="1">
      <alignment vertical="center" shrinkToFit="1"/>
      <protection hidden="1"/>
    </xf>
    <xf numFmtId="0" fontId="3" fillId="3" borderId="0" xfId="0" applyFont="1" applyFill="1" applyBorder="1" applyAlignment="1" applyProtection="1">
      <alignment vertical="center" textRotation="255" shrinkToFit="1"/>
      <protection hidden="1"/>
    </xf>
    <xf numFmtId="38" fontId="3" fillId="4" borderId="37" xfId="1" applyFont="1" applyFill="1" applyBorder="1" applyAlignment="1" applyProtection="1">
      <alignment horizontal="center" vertical="center" shrinkToFit="1"/>
      <protection hidden="1"/>
    </xf>
    <xf numFmtId="0" fontId="3" fillId="4" borderId="142" xfId="0" applyFont="1" applyFill="1" applyBorder="1" applyAlignment="1" applyProtection="1">
      <alignment horizontal="center" vertical="center" shrinkToFit="1"/>
      <protection hidden="1"/>
    </xf>
    <xf numFmtId="0" fontId="3" fillId="3" borderId="4" xfId="0" applyFont="1" applyFill="1" applyBorder="1" applyAlignment="1" applyProtection="1">
      <alignment horizontal="center" vertical="center" textRotation="255" shrinkToFit="1"/>
      <protection hidden="1"/>
    </xf>
    <xf numFmtId="0" fontId="3" fillId="3" borderId="4" xfId="0" applyFont="1" applyFill="1" applyBorder="1" applyAlignment="1" applyProtection="1">
      <alignment horizontal="center" vertical="center" shrinkToFit="1"/>
      <protection hidden="1"/>
    </xf>
    <xf numFmtId="0" fontId="3" fillId="3" borderId="5" xfId="0" applyFont="1" applyFill="1" applyBorder="1" applyAlignment="1" applyProtection="1">
      <alignment horizontal="center" vertical="center" shrinkToFit="1"/>
      <protection hidden="1"/>
    </xf>
    <xf numFmtId="0" fontId="3" fillId="3" borderId="54" xfId="0" applyFont="1" applyFill="1" applyBorder="1" applyAlignment="1" applyProtection="1">
      <alignment horizontal="center" vertical="center" shrinkToFit="1"/>
      <protection hidden="1"/>
    </xf>
    <xf numFmtId="0" fontId="3" fillId="4" borderId="66" xfId="0" applyFont="1" applyFill="1" applyBorder="1" applyAlignment="1" applyProtection="1">
      <alignment horizontal="center" vertical="center" shrinkToFit="1"/>
      <protection hidden="1"/>
    </xf>
    <xf numFmtId="49" fontId="3" fillId="4" borderId="44" xfId="0" applyNumberFormat="1" applyFont="1" applyFill="1" applyBorder="1" applyAlignment="1" applyProtection="1">
      <alignment horizontal="center" vertical="center" shrinkToFit="1"/>
      <protection hidden="1"/>
    </xf>
    <xf numFmtId="0" fontId="3" fillId="5" borderId="14" xfId="0" applyFont="1" applyFill="1" applyBorder="1" applyAlignment="1" applyProtection="1">
      <alignment horizontal="center" vertical="center" shrinkToFit="1"/>
      <protection locked="0"/>
    </xf>
    <xf numFmtId="0" fontId="6" fillId="3" borderId="0" xfId="0" applyFont="1" applyFill="1" applyAlignment="1" applyProtection="1">
      <alignment vertical="center" shrinkToFit="1"/>
      <protection hidden="1"/>
    </xf>
    <xf numFmtId="0" fontId="3" fillId="2" borderId="35" xfId="0" applyFont="1" applyFill="1" applyBorder="1" applyAlignment="1" applyProtection="1">
      <alignment horizontal="center" vertical="center" shrinkToFit="1"/>
      <protection hidden="1"/>
    </xf>
    <xf numFmtId="0" fontId="3" fillId="3" borderId="80" xfId="0" applyFont="1" applyFill="1" applyBorder="1" applyProtection="1">
      <alignment vertical="center"/>
      <protection hidden="1"/>
    </xf>
    <xf numFmtId="0" fontId="3" fillId="4" borderId="35" xfId="0" applyFont="1" applyFill="1" applyBorder="1" applyAlignment="1" applyProtection="1">
      <alignment horizontal="center" vertical="center" shrinkToFit="1"/>
      <protection hidden="1"/>
    </xf>
    <xf numFmtId="0" fontId="3" fillId="3" borderId="82" xfId="0" applyFont="1" applyFill="1" applyBorder="1" applyProtection="1">
      <alignment vertical="center"/>
      <protection hidden="1"/>
    </xf>
    <xf numFmtId="0" fontId="3" fillId="5" borderId="17" xfId="0" applyFont="1" applyFill="1" applyBorder="1" applyAlignment="1" applyProtection="1">
      <alignment vertical="center" shrinkToFit="1"/>
      <protection hidden="1"/>
    </xf>
    <xf numFmtId="0" fontId="3" fillId="3" borderId="82" xfId="0" applyFont="1" applyFill="1" applyBorder="1" applyAlignment="1" applyProtection="1">
      <alignment vertical="center" textRotation="255" shrinkToFit="1"/>
      <protection hidden="1"/>
    </xf>
    <xf numFmtId="0" fontId="3" fillId="5" borderId="68" xfId="0" applyFont="1" applyFill="1" applyBorder="1" applyAlignment="1" applyProtection="1">
      <alignment horizontal="center" vertical="center" shrinkToFit="1"/>
      <protection hidden="1"/>
    </xf>
    <xf numFmtId="0" fontId="3" fillId="3" borderId="82" xfId="0" applyFont="1" applyFill="1" applyBorder="1" applyAlignment="1" applyProtection="1">
      <alignment vertical="center" shrinkToFit="1"/>
      <protection hidden="1"/>
    </xf>
    <xf numFmtId="0" fontId="3" fillId="4" borderId="79" xfId="0" applyFont="1" applyFill="1" applyBorder="1" applyAlignment="1" applyProtection="1">
      <alignment horizontal="center" vertical="center" shrinkToFit="1"/>
      <protection hidden="1"/>
    </xf>
    <xf numFmtId="0" fontId="3" fillId="4" borderId="74" xfId="0" applyFont="1" applyFill="1" applyBorder="1" applyAlignment="1" applyProtection="1">
      <alignment horizontal="center" vertical="center" shrinkToFit="1"/>
      <protection hidden="1"/>
    </xf>
    <xf numFmtId="0" fontId="3" fillId="4" borderId="143" xfId="0" applyFont="1" applyFill="1" applyBorder="1" applyAlignment="1" applyProtection="1">
      <alignment horizontal="center" vertical="center" shrinkToFit="1"/>
      <protection hidden="1"/>
    </xf>
    <xf numFmtId="0" fontId="3" fillId="4" borderId="49" xfId="0" applyFont="1" applyFill="1" applyBorder="1" applyAlignment="1" applyProtection="1">
      <alignment horizontal="center" vertical="center" shrinkToFit="1"/>
      <protection hidden="1"/>
    </xf>
    <xf numFmtId="38" fontId="3" fillId="4" borderId="100" xfId="1" applyFont="1" applyFill="1" applyBorder="1" applyAlignment="1" applyProtection="1">
      <alignment horizontal="center" vertical="center" shrinkToFit="1"/>
      <protection hidden="1"/>
    </xf>
    <xf numFmtId="0" fontId="3" fillId="4" borderId="140" xfId="0" applyFont="1" applyFill="1" applyBorder="1" applyAlignment="1" applyProtection="1">
      <alignment horizontal="center" vertical="center"/>
      <protection hidden="1"/>
    </xf>
    <xf numFmtId="0" fontId="3" fillId="4" borderId="57" xfId="0" applyFont="1" applyFill="1" applyBorder="1" applyAlignment="1" applyProtection="1">
      <alignment horizontal="center" vertical="center" shrinkToFit="1"/>
      <protection hidden="1"/>
    </xf>
    <xf numFmtId="0" fontId="3" fillId="4" borderId="138" xfId="0" applyFont="1" applyFill="1" applyBorder="1" applyAlignment="1" applyProtection="1">
      <alignment horizontal="center" vertical="center"/>
      <protection hidden="1"/>
    </xf>
    <xf numFmtId="0" fontId="3" fillId="4" borderId="127" xfId="0" applyFont="1" applyFill="1" applyBorder="1" applyAlignment="1" applyProtection="1">
      <alignment horizontal="center" vertical="center"/>
      <protection hidden="1"/>
    </xf>
    <xf numFmtId="0" fontId="3" fillId="4" borderId="96" xfId="0" applyFont="1" applyFill="1" applyBorder="1" applyAlignment="1" applyProtection="1">
      <alignment horizontal="center" vertical="center" shrinkToFit="1"/>
      <protection hidden="1"/>
    </xf>
    <xf numFmtId="0" fontId="3" fillId="3" borderId="144" xfId="0" applyFont="1" applyFill="1" applyBorder="1" applyProtection="1">
      <alignment vertical="center"/>
      <protection hidden="1"/>
    </xf>
    <xf numFmtId="0" fontId="3" fillId="5" borderId="86" xfId="0" applyFont="1" applyFill="1" applyBorder="1" applyAlignment="1" applyProtection="1">
      <alignment horizontal="center" vertical="center"/>
      <protection locked="0"/>
    </xf>
    <xf numFmtId="0" fontId="3" fillId="5" borderId="87" xfId="0" applyFont="1" applyFill="1" applyBorder="1" applyAlignment="1" applyProtection="1">
      <alignment horizontal="center" vertical="center"/>
      <protection locked="0"/>
    </xf>
    <xf numFmtId="0" fontId="3" fillId="5" borderId="91" xfId="0" applyFont="1" applyFill="1" applyBorder="1" applyAlignment="1" applyProtection="1">
      <alignment horizontal="center" vertical="center"/>
      <protection locked="0"/>
    </xf>
    <xf numFmtId="0" fontId="3" fillId="3" borderId="25" xfId="0" applyFont="1" applyFill="1" applyBorder="1" applyAlignment="1" applyProtection="1">
      <alignment horizontal="left" vertical="center" shrinkToFit="1"/>
      <protection hidden="1"/>
    </xf>
    <xf numFmtId="0" fontId="3" fillId="3" borderId="26" xfId="0" applyFont="1" applyFill="1" applyBorder="1" applyAlignment="1" applyProtection="1">
      <alignment horizontal="left" vertical="center" shrinkToFit="1"/>
      <protection hidden="1"/>
    </xf>
    <xf numFmtId="0" fontId="11" fillId="3" borderId="25" xfId="0" applyFont="1" applyFill="1" applyBorder="1" applyAlignment="1" applyProtection="1">
      <alignment horizontal="center" vertical="center" wrapText="1"/>
      <protection hidden="1"/>
    </xf>
    <xf numFmtId="0" fontId="3" fillId="3" borderId="25" xfId="0" applyFont="1" applyFill="1" applyBorder="1" applyAlignment="1" applyProtection="1">
      <alignment horizontal="center" vertical="center" wrapText="1"/>
      <protection hidden="1"/>
    </xf>
    <xf numFmtId="0" fontId="3" fillId="3" borderId="26" xfId="0" applyFont="1" applyFill="1" applyBorder="1" applyAlignment="1" applyProtection="1">
      <alignment horizontal="center" vertical="center" wrapText="1"/>
      <protection hidden="1"/>
    </xf>
    <xf numFmtId="3" fontId="3" fillId="5" borderId="147" xfId="1" applyNumberFormat="1" applyFont="1" applyFill="1" applyBorder="1" applyAlignment="1" applyProtection="1">
      <alignment horizontal="center" vertical="center"/>
      <protection locked="0"/>
    </xf>
    <xf numFmtId="3" fontId="3" fillId="5" borderId="148" xfId="1" applyNumberFormat="1"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46" xfId="0" applyFont="1" applyFill="1" applyBorder="1" applyAlignment="1" applyProtection="1">
      <alignment horizontal="left" vertical="center" wrapText="1"/>
      <protection hidden="1"/>
    </xf>
    <xf numFmtId="0" fontId="3" fillId="3" borderId="82" xfId="0" applyFont="1" applyFill="1" applyBorder="1" applyAlignment="1" applyProtection="1">
      <alignment horizontal="left" vertical="center" wrapText="1"/>
      <protection hidden="1"/>
    </xf>
    <xf numFmtId="0" fontId="3" fillId="3" borderId="33" xfId="0" applyFont="1" applyFill="1" applyBorder="1" applyAlignment="1" applyProtection="1">
      <alignment horizontal="left" vertical="center" wrapText="1"/>
      <protection hidden="1"/>
    </xf>
    <xf numFmtId="0" fontId="3" fillId="3" borderId="34" xfId="0" applyFont="1" applyFill="1" applyBorder="1" applyAlignment="1" applyProtection="1">
      <alignment horizontal="left" vertical="center" wrapText="1"/>
      <protection hidden="1"/>
    </xf>
    <xf numFmtId="38" fontId="3" fillId="5" borderId="92" xfId="1" applyFont="1" applyFill="1" applyBorder="1" applyAlignment="1" applyProtection="1">
      <alignment horizontal="center" vertical="center"/>
      <protection locked="0"/>
    </xf>
    <xf numFmtId="38" fontId="3" fillId="5" borderId="7" xfId="1" applyFont="1" applyFill="1" applyBorder="1" applyAlignment="1" applyProtection="1">
      <alignment horizontal="center" vertical="center"/>
      <protection locked="0"/>
    </xf>
    <xf numFmtId="0" fontId="3" fillId="3" borderId="155" xfId="0" applyFont="1" applyFill="1" applyBorder="1" applyAlignment="1" applyProtection="1">
      <alignment horizontal="center" vertical="center"/>
      <protection hidden="1"/>
    </xf>
    <xf numFmtId="0" fontId="3" fillId="3" borderId="145" xfId="0" applyFont="1" applyFill="1" applyBorder="1" applyAlignment="1" applyProtection="1">
      <alignment horizontal="center" vertical="center"/>
      <protection hidden="1"/>
    </xf>
    <xf numFmtId="0" fontId="3" fillId="3" borderId="94" xfId="0" applyFont="1" applyFill="1" applyBorder="1" applyAlignment="1" applyProtection="1">
      <alignment horizontal="center" vertical="center"/>
      <protection hidden="1"/>
    </xf>
    <xf numFmtId="0" fontId="3" fillId="3" borderId="88" xfId="0" applyFont="1" applyFill="1" applyBorder="1" applyAlignment="1" applyProtection="1">
      <alignment horizontal="center" vertical="center"/>
      <protection hidden="1"/>
    </xf>
    <xf numFmtId="0" fontId="3" fillId="3" borderId="89" xfId="0" applyFont="1" applyFill="1" applyBorder="1" applyAlignment="1" applyProtection="1">
      <alignment horizontal="center" vertical="center"/>
      <protection hidden="1"/>
    </xf>
    <xf numFmtId="0" fontId="3" fillId="3" borderId="90" xfId="0" applyFont="1" applyFill="1" applyBorder="1" applyAlignment="1" applyProtection="1">
      <alignment horizontal="center" vertical="center"/>
      <protection hidden="1"/>
    </xf>
    <xf numFmtId="0" fontId="3" fillId="4" borderId="14"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38" fontId="9" fillId="4" borderId="99" xfId="1" applyFont="1" applyFill="1" applyBorder="1" applyAlignment="1" applyProtection="1">
      <alignment horizontal="center" vertical="center"/>
      <protection hidden="1"/>
    </xf>
    <xf numFmtId="38" fontId="9" fillId="4" borderId="28" xfId="1"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3" borderId="4" xfId="0" applyFont="1" applyFill="1" applyBorder="1" applyAlignment="1" applyProtection="1">
      <alignment horizontal="left" vertical="center"/>
      <protection hidden="1"/>
    </xf>
    <xf numFmtId="0" fontId="3" fillId="3" borderId="146" xfId="0" applyFont="1" applyFill="1" applyBorder="1" applyAlignment="1" applyProtection="1">
      <alignment horizontal="left" vertical="center"/>
      <protection hidden="1"/>
    </xf>
    <xf numFmtId="0" fontId="3" fillId="3" borderId="7" xfId="0" applyFont="1" applyFill="1" applyBorder="1" applyAlignment="1" applyProtection="1">
      <alignment horizontal="left" vertical="center"/>
      <protection hidden="1"/>
    </xf>
    <xf numFmtId="0" fontId="3" fillId="3" borderId="69" xfId="0" applyFont="1" applyFill="1" applyBorder="1" applyAlignment="1" applyProtection="1">
      <alignment horizontal="left" vertical="center"/>
      <protection hidden="1"/>
    </xf>
    <xf numFmtId="0" fontId="3" fillId="3" borderId="29" xfId="0" applyFont="1" applyFill="1" applyBorder="1" applyAlignment="1" applyProtection="1">
      <alignment horizontal="left" vertical="center"/>
      <protection hidden="1"/>
    </xf>
    <xf numFmtId="0" fontId="3" fillId="3" borderId="30" xfId="0" applyFont="1" applyFill="1" applyBorder="1" applyAlignment="1" applyProtection="1">
      <alignment horizontal="left" vertical="center"/>
      <protection hidden="1"/>
    </xf>
    <xf numFmtId="0" fontId="3" fillId="5" borderId="108" xfId="0" applyFont="1" applyFill="1" applyBorder="1" applyAlignment="1" applyProtection="1">
      <alignment horizontal="center" vertical="center"/>
      <protection locked="0"/>
    </xf>
    <xf numFmtId="0" fontId="3" fillId="5" borderId="84" xfId="0" applyFont="1" applyFill="1" applyBorder="1" applyAlignment="1" applyProtection="1">
      <alignment horizontal="center" vertical="center"/>
      <protection locked="0"/>
    </xf>
    <xf numFmtId="0" fontId="3" fillId="0" borderId="156" xfId="0" applyFont="1" applyBorder="1" applyAlignment="1" applyProtection="1">
      <alignment horizontal="center" vertical="center"/>
      <protection hidden="1"/>
    </xf>
    <xf numFmtId="0" fontId="3" fillId="0" borderId="145" xfId="0" applyFont="1" applyBorder="1" applyAlignment="1" applyProtection="1">
      <alignment horizontal="center" vertical="center"/>
      <protection hidden="1"/>
    </xf>
    <xf numFmtId="0" fontId="3" fillId="0" borderId="157" xfId="0" applyFont="1" applyBorder="1" applyAlignment="1" applyProtection="1">
      <alignment horizontal="center" vertical="center"/>
      <protection hidden="1"/>
    </xf>
    <xf numFmtId="0" fontId="3" fillId="0" borderId="145" xfId="0" applyFont="1" applyFill="1" applyBorder="1" applyAlignment="1" applyProtection="1">
      <alignment horizontal="center" vertical="center"/>
      <protection hidden="1"/>
    </xf>
    <xf numFmtId="0" fontId="3" fillId="0" borderId="94" xfId="0" applyFont="1" applyFill="1" applyBorder="1" applyAlignment="1" applyProtection="1">
      <alignment horizontal="center" vertical="center"/>
      <protection hidden="1"/>
    </xf>
    <xf numFmtId="0" fontId="3" fillId="0" borderId="166" xfId="0" applyFont="1" applyBorder="1" applyAlignment="1" applyProtection="1">
      <alignment horizontal="center" vertical="center"/>
      <protection locked="0"/>
    </xf>
    <xf numFmtId="0" fontId="3" fillId="0" borderId="167" xfId="0" applyFont="1" applyBorder="1" applyAlignment="1" applyProtection="1">
      <alignment horizontal="center" vertical="center"/>
      <protection locked="0"/>
    </xf>
    <xf numFmtId="0" fontId="3" fillId="0" borderId="168" xfId="0" applyFont="1" applyBorder="1" applyAlignment="1" applyProtection="1">
      <alignment horizontal="center" vertical="center"/>
      <protection locked="0"/>
    </xf>
    <xf numFmtId="0" fontId="3" fillId="0" borderId="161" xfId="0" applyFont="1" applyBorder="1" applyAlignment="1" applyProtection="1">
      <alignment horizontal="center" vertical="center"/>
      <protection hidden="1"/>
    </xf>
    <xf numFmtId="0" fontId="3" fillId="0" borderId="162" xfId="0" applyFont="1" applyBorder="1" applyAlignment="1" applyProtection="1">
      <alignment horizontal="center" vertical="center"/>
      <protection hidden="1"/>
    </xf>
    <xf numFmtId="0" fontId="3" fillId="0" borderId="163" xfId="0" applyFont="1" applyBorder="1" applyAlignment="1" applyProtection="1">
      <alignment horizontal="center" vertical="center"/>
      <protection hidden="1"/>
    </xf>
    <xf numFmtId="0" fontId="3" fillId="3" borderId="72"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150" xfId="0" applyFont="1" applyFill="1" applyBorder="1" applyAlignment="1" applyProtection="1">
      <alignment horizontal="center" vertical="center"/>
      <protection hidden="1"/>
    </xf>
    <xf numFmtId="0" fontId="3" fillId="3" borderId="151" xfId="0" applyFont="1" applyFill="1" applyBorder="1" applyAlignment="1" applyProtection="1">
      <alignment horizontal="center" vertical="center"/>
      <protection hidden="1"/>
    </xf>
    <xf numFmtId="0" fontId="3" fillId="3" borderId="152" xfId="0" applyFont="1" applyFill="1" applyBorder="1" applyAlignment="1" applyProtection="1">
      <alignment horizontal="center" vertical="center"/>
      <protection hidden="1"/>
    </xf>
    <xf numFmtId="0" fontId="3" fillId="3" borderId="153" xfId="0" applyFont="1" applyFill="1" applyBorder="1" applyAlignment="1" applyProtection="1">
      <alignment horizontal="center" vertical="center"/>
      <protection hidden="1"/>
    </xf>
    <xf numFmtId="0" fontId="3" fillId="3" borderId="154" xfId="0" applyFont="1" applyFill="1" applyBorder="1" applyAlignment="1" applyProtection="1">
      <alignment horizontal="center" vertical="center"/>
      <protection hidden="1"/>
    </xf>
    <xf numFmtId="0" fontId="3" fillId="0" borderId="162" xfId="0" applyFont="1" applyBorder="1" applyAlignment="1" applyProtection="1">
      <alignment horizontal="center" vertical="center" wrapText="1"/>
      <protection hidden="1"/>
    </xf>
    <xf numFmtId="0" fontId="3" fillId="0" borderId="165" xfId="0" applyFont="1" applyBorder="1" applyAlignment="1" applyProtection="1">
      <alignment horizontal="center" vertical="center"/>
      <protection hidden="1"/>
    </xf>
    <xf numFmtId="0" fontId="3" fillId="0" borderId="11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83" xfId="0" applyFont="1" applyBorder="1" applyAlignment="1" applyProtection="1">
      <alignment horizontal="center" vertical="center"/>
      <protection locked="0"/>
    </xf>
    <xf numFmtId="0" fontId="3" fillId="3" borderId="11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28" xfId="0" applyFont="1" applyFill="1" applyBorder="1" applyAlignment="1" applyProtection="1">
      <alignment horizontal="left" vertical="center"/>
      <protection hidden="1"/>
    </xf>
    <xf numFmtId="0" fontId="3" fillId="3" borderId="2" xfId="0" applyFont="1" applyFill="1" applyBorder="1" applyAlignment="1" applyProtection="1">
      <alignment horizontal="left" vertical="center"/>
      <protection hidden="1"/>
    </xf>
    <xf numFmtId="0" fontId="3" fillId="0" borderId="164" xfId="0" applyFont="1" applyBorder="1" applyAlignment="1" applyProtection="1">
      <alignment horizontal="center" vertical="center"/>
      <protection hidden="1"/>
    </xf>
    <xf numFmtId="0" fontId="4" fillId="3" borderId="0" xfId="0" applyFont="1" applyFill="1" applyAlignment="1" applyProtection="1">
      <alignment horizontal="left" vertical="center"/>
      <protection hidden="1"/>
    </xf>
    <xf numFmtId="0" fontId="3" fillId="3" borderId="108" xfId="0" applyFont="1" applyFill="1" applyBorder="1" applyAlignment="1" applyProtection="1">
      <alignment horizontal="center" vertical="center"/>
      <protection hidden="1"/>
    </xf>
    <xf numFmtId="0" fontId="3" fillId="3" borderId="107" xfId="0" applyFont="1" applyFill="1" applyBorder="1" applyAlignment="1" applyProtection="1">
      <alignment horizontal="center" vertical="center"/>
      <protection hidden="1"/>
    </xf>
    <xf numFmtId="0" fontId="3" fillId="3" borderId="84" xfId="0" applyFont="1" applyFill="1" applyBorder="1" applyAlignment="1" applyProtection="1">
      <alignment horizontal="center" vertical="center"/>
      <protection hidden="1"/>
    </xf>
    <xf numFmtId="0" fontId="3" fillId="3" borderId="158"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5" xfId="0" applyFont="1" applyFill="1" applyBorder="1" applyAlignment="1" applyProtection="1">
      <alignment horizontal="left" vertical="center"/>
      <protection hidden="1"/>
    </xf>
    <xf numFmtId="0" fontId="3" fillId="3" borderId="73" xfId="0" applyFont="1" applyFill="1" applyBorder="1" applyAlignment="1" applyProtection="1">
      <alignment horizontal="center" vertical="center"/>
      <protection hidden="1"/>
    </xf>
    <xf numFmtId="0" fontId="3" fillId="3" borderId="25"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38" fontId="8" fillId="4" borderId="44" xfId="1" applyFont="1" applyFill="1" applyBorder="1" applyAlignment="1" applyProtection="1">
      <alignment horizontal="center" vertical="center"/>
      <protection hidden="1"/>
    </xf>
    <xf numFmtId="38" fontId="8" fillId="4" borderId="16" xfId="1" applyFont="1" applyFill="1" applyBorder="1" applyAlignment="1" applyProtection="1">
      <alignment horizontal="center" vertical="center"/>
      <protection hidden="1"/>
    </xf>
    <xf numFmtId="38" fontId="8" fillId="4" borderId="25" xfId="1" applyFont="1" applyFill="1" applyBorder="1" applyAlignment="1" applyProtection="1">
      <alignment horizontal="center" vertical="center"/>
      <protection hidden="1"/>
    </xf>
    <xf numFmtId="0" fontId="3" fillId="3" borderId="24" xfId="0" applyFont="1" applyFill="1" applyBorder="1" applyAlignment="1" applyProtection="1">
      <alignment horizontal="center" vertical="center" wrapText="1" shrinkToFit="1"/>
      <protection hidden="1"/>
    </xf>
    <xf numFmtId="0" fontId="3" fillId="3" borderId="25" xfId="0" applyFont="1" applyFill="1" applyBorder="1" applyAlignment="1" applyProtection="1">
      <alignment horizontal="center" vertical="center" shrinkToFit="1"/>
      <protection hidden="1"/>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93" xfId="0" applyFont="1" applyFill="1" applyBorder="1" applyAlignment="1" applyProtection="1">
      <alignment horizontal="center" vertical="center"/>
      <protection hidden="1"/>
    </xf>
    <xf numFmtId="0" fontId="3" fillId="3" borderId="27" xfId="0" applyFont="1" applyFill="1" applyBorder="1" applyAlignment="1" applyProtection="1">
      <alignment horizontal="left" vertical="center" shrinkToFit="1"/>
      <protection hidden="1"/>
    </xf>
    <xf numFmtId="0" fontId="3" fillId="0" borderId="73"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5" borderId="14" xfId="0" applyFont="1" applyFill="1" applyBorder="1" applyAlignment="1" applyProtection="1">
      <alignment horizontal="center" vertical="center" shrinkToFit="1"/>
      <protection hidden="1"/>
    </xf>
    <xf numFmtId="0" fontId="3" fillId="0" borderId="13" xfId="0" applyFont="1" applyBorder="1" applyAlignment="1" applyProtection="1">
      <alignment horizontal="center" vertical="center" textRotation="255" shrinkToFit="1"/>
      <protection hidden="1"/>
    </xf>
    <xf numFmtId="0" fontId="3" fillId="0" borderId="40" xfId="0" applyFont="1" applyBorder="1" applyAlignment="1" applyProtection="1">
      <alignment horizontal="center" vertical="center" textRotation="255" shrinkToFit="1"/>
      <protection hidden="1"/>
    </xf>
    <xf numFmtId="0" fontId="3" fillId="4" borderId="39" xfId="0" applyFont="1" applyFill="1" applyBorder="1" applyAlignment="1" applyProtection="1">
      <alignment horizontal="center" vertical="center" shrinkToFit="1"/>
      <protection hidden="1"/>
    </xf>
    <xf numFmtId="38" fontId="3" fillId="5" borderId="15" xfId="1" applyFont="1" applyFill="1" applyBorder="1" applyAlignment="1" applyProtection="1">
      <alignment horizontal="center" vertical="center" shrinkToFit="1"/>
      <protection locked="0"/>
    </xf>
    <xf numFmtId="38" fontId="3" fillId="5" borderId="16" xfId="1" applyFont="1" applyFill="1" applyBorder="1" applyAlignment="1" applyProtection="1">
      <alignment horizontal="center" vertical="center" shrinkToFit="1"/>
      <protection locked="0"/>
    </xf>
    <xf numFmtId="38" fontId="3" fillId="5" borderId="18" xfId="1"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hidden="1"/>
    </xf>
    <xf numFmtId="0" fontId="3" fillId="0" borderId="20" xfId="0" applyFont="1" applyBorder="1" applyAlignment="1" applyProtection="1">
      <alignment horizontal="center" vertical="center" shrinkToFit="1"/>
      <protection hidden="1"/>
    </xf>
    <xf numFmtId="0" fontId="3" fillId="0" borderId="21" xfId="0" applyFont="1" applyBorder="1" applyAlignment="1" applyProtection="1">
      <alignment horizontal="center" vertical="center" shrinkToFit="1"/>
      <protection hidden="1"/>
    </xf>
    <xf numFmtId="0" fontId="3" fillId="0" borderId="22"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117"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wrapText="1"/>
      <protection hidden="1"/>
    </xf>
    <xf numFmtId="0" fontId="3" fillId="0" borderId="80" xfId="0" applyFont="1" applyBorder="1" applyAlignment="1" applyProtection="1">
      <alignment horizontal="center" vertical="center" wrapText="1"/>
      <protection hidden="1"/>
    </xf>
    <xf numFmtId="0" fontId="3" fillId="0" borderId="114" xfId="0" applyFont="1" applyBorder="1" applyAlignment="1" applyProtection="1">
      <alignment horizontal="center" vertical="center"/>
      <protection hidden="1"/>
    </xf>
    <xf numFmtId="38" fontId="3" fillId="4" borderId="44" xfId="0" applyNumberFormat="1" applyFont="1" applyFill="1" applyBorder="1" applyAlignment="1" applyProtection="1">
      <alignment horizontal="center" vertical="center"/>
      <protection hidden="1"/>
    </xf>
    <xf numFmtId="38" fontId="3" fillId="4" borderId="118" xfId="0" applyNumberFormat="1" applyFont="1" applyFill="1" applyBorder="1" applyAlignment="1" applyProtection="1">
      <alignment horizontal="center" vertical="center"/>
      <protection hidden="1"/>
    </xf>
    <xf numFmtId="38" fontId="3" fillId="4" borderId="38" xfId="0" applyNumberFormat="1" applyFont="1" applyFill="1" applyBorder="1" applyAlignment="1" applyProtection="1">
      <alignment horizontal="center" vertical="center"/>
      <protection hidden="1"/>
    </xf>
    <xf numFmtId="38" fontId="3" fillId="4" borderId="112" xfId="0" applyNumberFormat="1" applyFont="1" applyFill="1" applyBorder="1" applyAlignment="1" applyProtection="1">
      <alignment horizontal="center" vertical="center"/>
      <protection hidden="1"/>
    </xf>
    <xf numFmtId="38" fontId="3" fillId="4" borderId="16" xfId="0" applyNumberFormat="1" applyFont="1" applyFill="1" applyBorder="1" applyAlignment="1" applyProtection="1">
      <alignment horizontal="center" vertical="center"/>
      <protection hidden="1"/>
    </xf>
    <xf numFmtId="38" fontId="3" fillId="4" borderId="134" xfId="0" applyNumberFormat="1" applyFont="1" applyFill="1" applyBorder="1" applyAlignment="1" applyProtection="1">
      <alignment horizontal="center" vertical="center"/>
      <protection hidden="1"/>
    </xf>
    <xf numFmtId="38" fontId="9" fillId="4" borderId="113" xfId="0" applyNumberFormat="1" applyFont="1" applyFill="1" applyBorder="1" applyAlignment="1" applyProtection="1">
      <alignment horizontal="center" vertical="center"/>
      <protection hidden="1"/>
    </xf>
    <xf numFmtId="38" fontId="9" fillId="4" borderId="110" xfId="0" applyNumberFormat="1" applyFont="1" applyFill="1" applyBorder="1" applyAlignment="1" applyProtection="1">
      <alignment horizontal="center" vertical="center"/>
      <protection hidden="1"/>
    </xf>
    <xf numFmtId="0" fontId="3" fillId="4" borderId="14" xfId="0" applyFont="1" applyFill="1" applyBorder="1" applyAlignment="1" applyProtection="1">
      <alignment horizontal="center" vertical="center" shrinkToFit="1"/>
      <protection hidden="1"/>
    </xf>
    <xf numFmtId="0" fontId="3" fillId="4" borderId="46" xfId="0" applyFont="1" applyFill="1" applyBorder="1" applyAlignment="1" applyProtection="1">
      <alignment horizontal="center" vertical="center" shrinkToFit="1"/>
      <protection hidden="1"/>
    </xf>
    <xf numFmtId="0" fontId="3" fillId="4" borderId="42" xfId="0" applyFont="1" applyFill="1" applyBorder="1" applyAlignment="1" applyProtection="1">
      <alignment horizontal="center" vertical="center" shrinkToFit="1"/>
      <protection hidden="1"/>
    </xf>
    <xf numFmtId="0" fontId="3" fillId="0" borderId="36" xfId="0" applyFont="1" applyBorder="1" applyAlignment="1" applyProtection="1">
      <alignment horizontal="center" vertical="center" textRotation="255" shrinkToFit="1"/>
      <protection hidden="1"/>
    </xf>
    <xf numFmtId="0" fontId="3" fillId="5" borderId="35" xfId="0" applyFont="1" applyFill="1" applyBorder="1" applyAlignment="1" applyProtection="1">
      <alignment horizontal="center" vertical="center" shrinkToFit="1"/>
      <protection hidden="1"/>
    </xf>
    <xf numFmtId="0" fontId="3" fillId="0" borderId="47" xfId="0" applyFont="1" applyBorder="1" applyAlignment="1" applyProtection="1">
      <alignment horizontal="center" vertical="center" textRotation="255" shrinkToFit="1"/>
      <protection hidden="1"/>
    </xf>
    <xf numFmtId="0" fontId="3" fillId="0" borderId="9" xfId="0" applyFont="1" applyBorder="1" applyAlignment="1" applyProtection="1">
      <alignment horizontal="center" vertical="center" textRotation="255" shrinkToFit="1"/>
      <protection hidden="1"/>
    </xf>
    <xf numFmtId="0" fontId="3" fillId="2" borderId="14" xfId="0" applyFont="1" applyFill="1" applyBorder="1" applyAlignment="1" applyProtection="1">
      <alignment horizontal="center" vertical="center" shrinkToFit="1"/>
      <protection hidden="1"/>
    </xf>
    <xf numFmtId="0" fontId="3" fillId="5" borderId="10" xfId="0" applyFont="1" applyFill="1" applyBorder="1" applyAlignment="1" applyProtection="1">
      <alignment horizontal="center" vertical="center" shrinkToFit="1"/>
      <protection hidden="1"/>
    </xf>
    <xf numFmtId="0" fontId="3" fillId="0" borderId="14" xfId="0" applyFont="1" applyBorder="1" applyAlignment="1" applyProtection="1">
      <alignment horizontal="center" vertical="center" textRotation="255" shrinkToFit="1"/>
      <protection hidden="1"/>
    </xf>
    <xf numFmtId="0" fontId="3" fillId="0" borderId="10" xfId="0" applyFont="1" applyBorder="1" applyAlignment="1" applyProtection="1">
      <alignment horizontal="center" vertical="center" textRotation="255" shrinkToFit="1"/>
      <protection hidden="1"/>
    </xf>
    <xf numFmtId="0" fontId="3" fillId="5" borderId="41" xfId="0" applyFont="1" applyFill="1" applyBorder="1" applyAlignment="1" applyProtection="1">
      <alignment horizontal="center" vertical="center" shrinkToFit="1"/>
      <protection hidden="1"/>
    </xf>
    <xf numFmtId="38" fontId="3" fillId="4" borderId="99" xfId="1" applyFont="1" applyFill="1" applyBorder="1" applyAlignment="1" applyProtection="1">
      <alignment horizontal="center" vertical="center" shrinkToFit="1"/>
      <protection hidden="1"/>
    </xf>
    <xf numFmtId="38" fontId="3" fillId="4" borderId="28" xfId="1" applyFont="1" applyFill="1" applyBorder="1" applyAlignment="1" applyProtection="1">
      <alignment horizontal="center" vertical="center" shrinkToFit="1"/>
      <protection hidden="1"/>
    </xf>
    <xf numFmtId="38" fontId="3" fillId="4" borderId="2" xfId="1" applyFont="1" applyFill="1" applyBorder="1" applyAlignment="1" applyProtection="1">
      <alignment horizontal="center" vertical="center" shrinkToFit="1"/>
      <protection hidden="1"/>
    </xf>
    <xf numFmtId="38" fontId="3" fillId="5" borderId="24" xfId="1" applyFont="1" applyFill="1" applyBorder="1" applyAlignment="1" applyProtection="1">
      <alignment horizontal="center" vertical="center" shrinkToFit="1"/>
      <protection locked="0"/>
    </xf>
    <xf numFmtId="38" fontId="3" fillId="5" borderId="25" xfId="1" applyFont="1" applyFill="1" applyBorder="1" applyAlignment="1" applyProtection="1">
      <alignment horizontal="center" vertical="center" shrinkToFit="1"/>
      <protection locked="0"/>
    </xf>
    <xf numFmtId="0" fontId="3" fillId="4" borderId="108" xfId="0" applyFont="1" applyFill="1" applyBorder="1" applyAlignment="1" applyProtection="1">
      <alignment horizontal="center" vertical="center" shrinkToFit="1"/>
      <protection hidden="1"/>
    </xf>
    <xf numFmtId="0" fontId="3" fillId="4" borderId="107" xfId="0" applyFont="1" applyFill="1" applyBorder="1" applyAlignment="1" applyProtection="1">
      <alignment horizontal="center" vertical="center" shrinkToFit="1"/>
      <protection hidden="1"/>
    </xf>
    <xf numFmtId="38" fontId="3" fillId="5" borderId="11" xfId="1" applyFont="1" applyFill="1" applyBorder="1" applyAlignment="1" applyProtection="1">
      <alignment horizontal="center" vertical="center" shrinkToFit="1"/>
      <protection locked="0"/>
    </xf>
    <xf numFmtId="38" fontId="3" fillId="5" borderId="0" xfId="1" applyFont="1" applyFill="1" applyBorder="1" applyAlignment="1" applyProtection="1">
      <alignment horizontal="center" vertical="center" shrinkToFit="1"/>
      <protection locked="0"/>
    </xf>
    <xf numFmtId="38" fontId="3" fillId="5" borderId="80" xfId="1"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hidden="1"/>
    </xf>
    <xf numFmtId="0" fontId="3" fillId="4" borderId="28" xfId="0" applyFont="1" applyFill="1" applyBorder="1" applyAlignment="1" applyProtection="1">
      <alignment horizontal="center" vertical="center" shrinkToFit="1"/>
      <protection hidden="1"/>
    </xf>
    <xf numFmtId="0" fontId="3" fillId="4" borderId="85" xfId="0" applyFont="1" applyFill="1" applyBorder="1" applyAlignment="1" applyProtection="1">
      <alignment horizontal="center" vertical="center" shrinkToFit="1"/>
      <protection hidden="1"/>
    </xf>
    <xf numFmtId="0" fontId="3" fillId="5" borderId="46" xfId="0" applyFont="1" applyFill="1" applyBorder="1" applyAlignment="1" applyProtection="1">
      <alignment horizontal="center" vertical="center" shrinkToFit="1"/>
      <protection hidden="1"/>
    </xf>
    <xf numFmtId="0" fontId="3" fillId="5" borderId="42" xfId="0" applyFont="1" applyFill="1" applyBorder="1" applyAlignment="1" applyProtection="1">
      <alignment horizontal="center" vertical="center" shrinkToFit="1"/>
      <protection hidden="1"/>
    </xf>
    <xf numFmtId="38" fontId="3" fillId="4" borderId="84" xfId="1" applyFont="1" applyFill="1" applyBorder="1" applyAlignment="1" applyProtection="1">
      <alignment horizontal="center" vertical="center" shrinkToFit="1"/>
      <protection hidden="1"/>
    </xf>
    <xf numFmtId="38" fontId="3" fillId="4" borderId="106" xfId="1" applyFont="1" applyFill="1" applyBorder="1" applyAlignment="1" applyProtection="1">
      <alignment horizontal="center" vertical="center" shrinkToFit="1"/>
      <protection hidden="1"/>
    </xf>
    <xf numFmtId="38" fontId="3" fillId="4" borderId="58" xfId="1" applyFont="1" applyFill="1" applyBorder="1" applyAlignment="1" applyProtection="1">
      <alignment horizontal="center" vertical="center" shrinkToFit="1"/>
      <protection hidden="1"/>
    </xf>
    <xf numFmtId="38" fontId="3" fillId="4" borderId="76" xfId="1" applyFont="1" applyFill="1" applyBorder="1" applyAlignment="1" applyProtection="1">
      <alignment horizontal="center" vertical="center" shrinkToFit="1"/>
      <protection hidden="1"/>
    </xf>
    <xf numFmtId="38" fontId="3" fillId="2" borderId="103" xfId="1" applyFont="1" applyFill="1" applyBorder="1" applyAlignment="1" applyProtection="1">
      <alignment horizontal="center" vertical="center" shrinkToFit="1"/>
      <protection hidden="1"/>
    </xf>
    <xf numFmtId="38" fontId="3" fillId="2" borderId="104" xfId="1" applyFont="1" applyFill="1" applyBorder="1" applyAlignment="1" applyProtection="1">
      <alignment horizontal="center" vertical="center" shrinkToFit="1"/>
      <protection hidden="1"/>
    </xf>
    <xf numFmtId="38" fontId="3" fillId="4" borderId="37" xfId="1" applyFont="1" applyFill="1" applyBorder="1" applyAlignment="1" applyProtection="1">
      <alignment horizontal="center" vertical="center" shrinkToFit="1"/>
      <protection hidden="1"/>
    </xf>
    <xf numFmtId="38" fontId="3" fillId="4" borderId="38" xfId="1" applyFont="1" applyFill="1" applyBorder="1" applyAlignment="1" applyProtection="1">
      <alignment horizontal="center" vertical="center" shrinkToFit="1"/>
      <protection hidden="1"/>
    </xf>
    <xf numFmtId="38" fontId="3" fillId="5" borderId="43" xfId="1" applyFont="1" applyFill="1" applyBorder="1" applyAlignment="1" applyProtection="1">
      <alignment horizontal="center" vertical="center" shrinkToFit="1"/>
      <protection locked="0"/>
    </xf>
    <xf numFmtId="38" fontId="3" fillId="5" borderId="44" xfId="1" applyFont="1" applyFill="1" applyBorder="1" applyAlignment="1" applyProtection="1">
      <alignment horizontal="center" vertical="center" shrinkToFit="1"/>
      <protection locked="0"/>
    </xf>
    <xf numFmtId="38" fontId="3" fillId="4" borderId="50" xfId="1" applyFont="1" applyFill="1" applyBorder="1" applyAlignment="1" applyProtection="1">
      <alignment horizontal="center" vertical="center" shrinkToFit="1"/>
      <protection hidden="1"/>
    </xf>
    <xf numFmtId="38" fontId="3" fillId="4" borderId="15" xfId="1" applyFont="1" applyFill="1" applyBorder="1" applyAlignment="1" applyProtection="1">
      <alignment horizontal="center" vertical="center" shrinkToFit="1"/>
      <protection hidden="1"/>
    </xf>
    <xf numFmtId="38" fontId="3" fillId="4" borderId="16" xfId="1" applyFont="1" applyFill="1" applyBorder="1" applyAlignment="1" applyProtection="1">
      <alignment horizontal="center" vertical="center" shrinkToFit="1"/>
      <protection hidden="1"/>
    </xf>
    <xf numFmtId="38" fontId="3" fillId="4" borderId="18" xfId="1" applyFont="1" applyFill="1" applyBorder="1" applyAlignment="1" applyProtection="1">
      <alignment horizontal="center" vertical="center" shrinkToFit="1"/>
      <protection hidden="1"/>
    </xf>
    <xf numFmtId="0" fontId="3" fillId="5" borderId="14" xfId="0" applyFont="1" applyFill="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hidden="1"/>
    </xf>
    <xf numFmtId="38" fontId="3" fillId="2" borderId="105" xfId="1" applyFont="1" applyFill="1" applyBorder="1" applyAlignment="1" applyProtection="1">
      <alignment horizontal="center" vertical="center" shrinkToFit="1"/>
      <protection hidden="1"/>
    </xf>
    <xf numFmtId="0" fontId="3" fillId="2" borderId="15" xfId="0" applyFont="1" applyFill="1" applyBorder="1" applyAlignment="1" applyProtection="1">
      <alignment horizontal="center" vertical="center" shrinkToFit="1"/>
      <protection hidden="1"/>
    </xf>
    <xf numFmtId="0" fontId="3" fillId="2" borderId="16" xfId="0" applyFont="1" applyFill="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shrinkToFit="1"/>
      <protection hidden="1"/>
    </xf>
    <xf numFmtId="0" fontId="3" fillId="5" borderId="15" xfId="0" applyFont="1" applyFill="1" applyBorder="1" applyAlignment="1" applyProtection="1">
      <alignment horizontal="center" vertical="center" shrinkToFit="1"/>
      <protection locked="0"/>
    </xf>
    <xf numFmtId="0" fontId="3" fillId="5" borderId="16" xfId="0" applyFont="1" applyFill="1" applyBorder="1" applyAlignment="1" applyProtection="1">
      <alignment horizontal="center" vertical="center" shrinkToFit="1"/>
      <protection locked="0"/>
    </xf>
    <xf numFmtId="0" fontId="3" fillId="5" borderId="17" xfId="0" applyFont="1" applyFill="1" applyBorder="1" applyAlignment="1" applyProtection="1">
      <alignment horizontal="center" vertical="center" shrinkToFit="1"/>
      <protection locked="0"/>
    </xf>
    <xf numFmtId="38" fontId="3" fillId="5" borderId="32" xfId="1" applyFont="1" applyFill="1" applyBorder="1" applyAlignment="1" applyProtection="1">
      <alignment horizontal="center" vertical="center" shrinkToFit="1"/>
      <protection locked="0"/>
    </xf>
    <xf numFmtId="38" fontId="3" fillId="5" borderId="33" xfId="1" applyFont="1" applyFill="1" applyBorder="1" applyAlignment="1" applyProtection="1">
      <alignment horizontal="center" vertical="center" shrinkToFit="1"/>
      <protection locked="0"/>
    </xf>
    <xf numFmtId="0" fontId="3" fillId="0" borderId="61" xfId="0" applyFont="1" applyBorder="1" applyAlignment="1" applyProtection="1">
      <alignment horizontal="center" vertical="center" textRotation="255" shrinkToFit="1"/>
      <protection hidden="1"/>
    </xf>
    <xf numFmtId="0" fontId="3" fillId="4" borderId="62" xfId="0" applyFont="1" applyFill="1" applyBorder="1" applyAlignment="1" applyProtection="1">
      <alignment horizontal="center" vertical="center" shrinkToFit="1"/>
      <protection hidden="1"/>
    </xf>
    <xf numFmtId="38" fontId="3" fillId="4" borderId="44" xfId="1" applyFont="1" applyFill="1" applyBorder="1" applyAlignment="1" applyProtection="1">
      <alignment horizontal="center" vertical="center"/>
      <protection hidden="1"/>
    </xf>
    <xf numFmtId="38" fontId="3" fillId="4" borderId="118" xfId="1" applyFont="1" applyFill="1" applyBorder="1" applyAlignment="1" applyProtection="1">
      <alignment horizontal="center" vertical="center"/>
      <protection hidden="1"/>
    </xf>
    <xf numFmtId="38" fontId="3" fillId="4" borderId="139" xfId="1" applyFont="1" applyFill="1" applyBorder="1" applyAlignment="1" applyProtection="1">
      <alignment horizontal="center" vertical="center"/>
      <protection hidden="1"/>
    </xf>
    <xf numFmtId="38" fontId="3" fillId="4" borderId="134" xfId="1" applyFont="1" applyFill="1" applyBorder="1" applyAlignment="1" applyProtection="1">
      <alignment horizontal="center" vertical="center"/>
      <protection hidden="1"/>
    </xf>
    <xf numFmtId="38" fontId="3" fillId="4" borderId="38" xfId="1" applyFont="1" applyFill="1" applyBorder="1" applyAlignment="1" applyProtection="1">
      <alignment horizontal="center" vertical="center"/>
      <protection hidden="1"/>
    </xf>
    <xf numFmtId="38" fontId="3" fillId="4" borderId="112" xfId="1" applyFont="1" applyFill="1" applyBorder="1" applyAlignment="1" applyProtection="1">
      <alignment horizontal="center" vertical="center"/>
      <protection hidden="1"/>
    </xf>
    <xf numFmtId="38" fontId="9" fillId="4" borderId="113" xfId="1" applyFont="1" applyFill="1" applyBorder="1" applyAlignment="1" applyProtection="1">
      <alignment horizontal="center" vertical="center"/>
      <protection hidden="1"/>
    </xf>
    <xf numFmtId="38" fontId="9" fillId="4" borderId="110" xfId="1" applyFont="1" applyFill="1" applyBorder="1" applyAlignment="1" applyProtection="1">
      <alignment horizontal="center" vertical="center"/>
      <protection hidden="1"/>
    </xf>
    <xf numFmtId="0" fontId="3" fillId="4" borderId="49" xfId="0" applyFont="1" applyFill="1" applyBorder="1" applyAlignment="1" applyProtection="1">
      <alignment horizontal="center" vertical="center" shrinkToFit="1"/>
      <protection hidden="1"/>
    </xf>
    <xf numFmtId="0" fontId="3" fillId="4" borderId="50" xfId="0" applyFont="1" applyFill="1" applyBorder="1" applyAlignment="1" applyProtection="1">
      <alignment horizontal="center" vertical="center" shrinkToFit="1"/>
      <protection hidden="1"/>
    </xf>
    <xf numFmtId="0" fontId="3" fillId="4" borderId="53" xfId="0" applyFont="1" applyFill="1" applyBorder="1" applyAlignment="1" applyProtection="1">
      <alignment horizontal="center" vertical="center" shrinkToFit="1"/>
      <protection hidden="1"/>
    </xf>
    <xf numFmtId="0" fontId="3" fillId="5" borderId="49" xfId="0" applyFont="1" applyFill="1" applyBorder="1" applyAlignment="1" applyProtection="1">
      <alignment horizontal="center" vertical="center" shrinkToFit="1"/>
      <protection hidden="1"/>
    </xf>
    <xf numFmtId="0" fontId="3" fillId="5" borderId="50" xfId="0" applyFont="1" applyFill="1" applyBorder="1" applyAlignment="1" applyProtection="1">
      <alignment horizontal="center" vertical="center" shrinkToFit="1"/>
      <protection hidden="1"/>
    </xf>
    <xf numFmtId="0" fontId="3" fillId="5" borderId="53" xfId="0" applyFont="1" applyFill="1" applyBorder="1" applyAlignment="1" applyProtection="1">
      <alignment horizontal="center" vertical="center" shrinkToFit="1"/>
      <protection hidden="1"/>
    </xf>
    <xf numFmtId="0" fontId="3" fillId="4" borderId="43" xfId="0" applyFont="1" applyFill="1" applyBorder="1" applyAlignment="1" applyProtection="1">
      <alignment horizontal="center" vertical="center" shrinkToFit="1"/>
      <protection hidden="1"/>
    </xf>
    <xf numFmtId="0" fontId="3" fillId="4" borderId="44" xfId="0" applyFont="1" applyFill="1" applyBorder="1" applyAlignment="1" applyProtection="1">
      <alignment horizontal="center" vertical="center" shrinkToFit="1"/>
      <protection hidden="1"/>
    </xf>
    <xf numFmtId="0" fontId="3" fillId="4" borderId="45" xfId="0" applyFont="1" applyFill="1" applyBorder="1" applyAlignment="1" applyProtection="1">
      <alignment horizontal="center" vertical="center" shrinkToFit="1"/>
      <protection hidden="1"/>
    </xf>
    <xf numFmtId="38" fontId="3" fillId="4" borderId="44" xfId="1" applyFont="1" applyFill="1" applyBorder="1" applyAlignment="1" applyProtection="1">
      <alignment horizontal="center" vertical="center" shrinkToFit="1"/>
      <protection hidden="1"/>
    </xf>
    <xf numFmtId="38" fontId="3" fillId="4" borderId="70" xfId="1" applyFont="1" applyFill="1" applyBorder="1" applyAlignment="1" applyProtection="1">
      <alignment horizontal="center" vertical="center" shrinkToFit="1"/>
      <protection hidden="1"/>
    </xf>
    <xf numFmtId="38" fontId="3" fillId="5" borderId="34" xfId="1" applyFont="1" applyFill="1" applyBorder="1" applyAlignment="1" applyProtection="1">
      <alignment horizontal="center" vertical="center" shrinkToFit="1"/>
      <protection locked="0"/>
    </xf>
    <xf numFmtId="38" fontId="3" fillId="2" borderId="119" xfId="1" applyFont="1" applyFill="1" applyBorder="1" applyAlignment="1" applyProtection="1">
      <alignment horizontal="center" vertical="center" shrinkToFit="1"/>
      <protection hidden="1"/>
    </xf>
    <xf numFmtId="0" fontId="7" fillId="5" borderId="57" xfId="0" applyFont="1" applyFill="1" applyBorder="1" applyAlignment="1" applyProtection="1">
      <alignment horizontal="center" vertical="center" wrapText="1" shrinkToFit="1"/>
      <protection hidden="1"/>
    </xf>
    <xf numFmtId="0" fontId="7" fillId="5" borderId="59" xfId="0" applyFont="1" applyFill="1" applyBorder="1" applyAlignment="1" applyProtection="1">
      <alignment horizontal="center" vertical="center" wrapText="1" shrinkToFit="1"/>
      <protection hidden="1"/>
    </xf>
    <xf numFmtId="0" fontId="7" fillId="5" borderId="32" xfId="0" applyFont="1" applyFill="1" applyBorder="1" applyAlignment="1" applyProtection="1">
      <alignment horizontal="center" vertical="center" wrapText="1" shrinkToFit="1"/>
      <protection hidden="1"/>
    </xf>
    <xf numFmtId="0" fontId="7" fillId="5" borderId="34" xfId="0" applyFont="1" applyFill="1" applyBorder="1" applyAlignment="1" applyProtection="1">
      <alignment horizontal="center" vertical="center" wrapText="1" shrinkToFit="1"/>
      <protection hidden="1"/>
    </xf>
    <xf numFmtId="38" fontId="3" fillId="5" borderId="17" xfId="1" applyFont="1" applyFill="1" applyBorder="1" applyAlignment="1" applyProtection="1">
      <alignment horizontal="center" vertical="center" shrinkToFit="1"/>
      <protection locked="0"/>
    </xf>
    <xf numFmtId="0" fontId="3" fillId="4" borderId="97" xfId="0" applyFont="1" applyFill="1" applyBorder="1" applyAlignment="1" applyProtection="1">
      <alignment horizontal="center" vertical="center" shrinkToFit="1"/>
      <protection hidden="1"/>
    </xf>
    <xf numFmtId="0" fontId="3" fillId="4" borderId="38" xfId="0" applyFont="1" applyFill="1" applyBorder="1" applyAlignment="1" applyProtection="1">
      <alignment horizontal="center" vertical="center" shrinkToFit="1"/>
      <protection hidden="1"/>
    </xf>
    <xf numFmtId="0" fontId="3" fillId="4" borderId="31" xfId="0" applyFont="1" applyFill="1" applyBorder="1" applyAlignment="1" applyProtection="1">
      <alignment horizontal="center" vertical="center" shrinkToFit="1"/>
      <protection hidden="1"/>
    </xf>
    <xf numFmtId="0" fontId="3" fillId="4" borderId="15" xfId="0" applyFont="1" applyFill="1" applyBorder="1" applyAlignment="1" applyProtection="1">
      <alignment horizontal="center" vertical="center" shrinkToFit="1"/>
      <protection hidden="1"/>
    </xf>
    <xf numFmtId="0" fontId="3" fillId="4" borderId="16" xfId="0" applyFont="1" applyFill="1" applyBorder="1" applyAlignment="1" applyProtection="1">
      <alignment horizontal="center" vertical="center" shrinkToFit="1"/>
      <protection hidden="1"/>
    </xf>
    <xf numFmtId="0" fontId="3" fillId="4" borderId="17" xfId="0" applyFont="1" applyFill="1" applyBorder="1" applyAlignment="1" applyProtection="1">
      <alignment horizontal="center" vertical="center" shrinkToFit="1"/>
      <protection hidden="1"/>
    </xf>
    <xf numFmtId="0" fontId="3" fillId="5" borderId="57" xfId="0" applyFont="1" applyFill="1" applyBorder="1" applyAlignment="1" applyProtection="1">
      <alignment horizontal="center" vertical="center" shrinkToFit="1"/>
      <protection hidden="1"/>
    </xf>
    <xf numFmtId="0" fontId="3" fillId="5" borderId="58" xfId="0" applyFont="1" applyFill="1" applyBorder="1" applyAlignment="1" applyProtection="1">
      <alignment horizontal="center" vertical="center" shrinkToFit="1"/>
      <protection hidden="1"/>
    </xf>
    <xf numFmtId="0" fontId="3" fillId="5" borderId="59" xfId="0" applyFont="1" applyFill="1" applyBorder="1" applyAlignment="1" applyProtection="1">
      <alignment horizontal="center" vertical="center" shrinkToFit="1"/>
      <protection hidden="1"/>
    </xf>
    <xf numFmtId="0" fontId="3" fillId="5" borderId="32" xfId="0" applyFont="1" applyFill="1" applyBorder="1" applyAlignment="1" applyProtection="1">
      <alignment horizontal="center" vertical="center" shrinkToFit="1"/>
      <protection hidden="1"/>
    </xf>
    <xf numFmtId="0" fontId="3" fillId="5" borderId="33" xfId="0" applyFont="1" applyFill="1" applyBorder="1" applyAlignment="1" applyProtection="1">
      <alignment horizontal="center" vertical="center" shrinkToFit="1"/>
      <protection hidden="1"/>
    </xf>
    <xf numFmtId="0" fontId="3" fillId="5" borderId="34" xfId="0" applyFont="1" applyFill="1" applyBorder="1" applyAlignment="1" applyProtection="1">
      <alignment horizontal="center" vertical="center" shrinkToFit="1"/>
      <protection hidden="1"/>
    </xf>
    <xf numFmtId="0" fontId="3" fillId="5" borderId="15" xfId="0" applyFont="1" applyFill="1" applyBorder="1" applyAlignment="1" applyProtection="1">
      <alignment horizontal="center" vertical="center" shrinkToFit="1"/>
      <protection hidden="1"/>
    </xf>
    <xf numFmtId="0" fontId="3" fillId="5" borderId="16" xfId="0" applyFont="1" applyFill="1" applyBorder="1" applyAlignment="1" applyProtection="1">
      <alignment horizontal="center" vertical="center" shrinkToFit="1"/>
      <protection hidden="1"/>
    </xf>
    <xf numFmtId="0" fontId="3" fillId="5" borderId="17" xfId="0" applyFont="1" applyFill="1" applyBorder="1" applyAlignment="1" applyProtection="1">
      <alignment horizontal="center" vertical="center" shrinkToFit="1"/>
      <protection hidden="1"/>
    </xf>
    <xf numFmtId="38" fontId="3" fillId="4" borderId="49" xfId="1" applyFont="1" applyFill="1" applyBorder="1" applyAlignment="1" applyProtection="1">
      <alignment horizontal="center" vertical="center" shrinkToFit="1"/>
      <protection hidden="1"/>
    </xf>
    <xf numFmtId="38" fontId="3" fillId="4" borderId="51" xfId="1" applyFont="1" applyFill="1" applyBorder="1" applyAlignment="1" applyProtection="1">
      <alignment horizontal="center" vertical="center" shrinkToFit="1"/>
      <protection hidden="1"/>
    </xf>
    <xf numFmtId="38" fontId="3" fillId="5" borderId="49" xfId="1" applyFont="1" applyFill="1" applyBorder="1" applyAlignment="1" applyProtection="1">
      <alignment horizontal="center" vertical="center" shrinkToFit="1"/>
      <protection locked="0"/>
    </xf>
    <xf numFmtId="38" fontId="3" fillId="5" borderId="50" xfId="1" applyFont="1" applyFill="1" applyBorder="1" applyAlignment="1" applyProtection="1">
      <alignment horizontal="center" vertical="center" shrinkToFit="1"/>
      <protection locked="0"/>
    </xf>
    <xf numFmtId="38" fontId="3" fillId="5" borderId="51" xfId="1" applyFont="1" applyFill="1" applyBorder="1" applyAlignment="1" applyProtection="1">
      <alignment horizontal="center" vertical="center" shrinkToFit="1"/>
      <protection locked="0"/>
    </xf>
    <xf numFmtId="38" fontId="3" fillId="5" borderId="12" xfId="1" applyFont="1" applyFill="1" applyBorder="1" applyAlignment="1" applyProtection="1">
      <alignment horizontal="center" vertical="center" shrinkToFit="1"/>
      <protection locked="0"/>
    </xf>
    <xf numFmtId="38" fontId="3" fillId="5" borderId="7" xfId="1" applyFont="1" applyFill="1" applyBorder="1" applyAlignment="1" applyProtection="1">
      <alignment horizontal="center" vertical="center" shrinkToFit="1"/>
      <protection locked="0"/>
    </xf>
    <xf numFmtId="38" fontId="3" fillId="5" borderId="8" xfId="1" applyFont="1" applyFill="1" applyBorder="1" applyAlignment="1" applyProtection="1">
      <alignment horizontal="center" vertical="center" shrinkToFit="1"/>
      <protection locked="0"/>
    </xf>
    <xf numFmtId="38" fontId="3" fillId="4" borderId="48" xfId="1" applyFont="1" applyFill="1" applyBorder="1" applyAlignment="1" applyProtection="1">
      <alignment horizontal="center" vertical="center" shrinkToFit="1"/>
      <protection hidden="1"/>
    </xf>
    <xf numFmtId="0" fontId="3" fillId="0" borderId="62" xfId="0" applyFont="1" applyBorder="1" applyAlignment="1" applyProtection="1">
      <alignment horizontal="center" vertical="center" textRotation="255" shrinkToFit="1"/>
      <protection hidden="1"/>
    </xf>
    <xf numFmtId="0" fontId="3" fillId="0" borderId="42" xfId="0" applyFont="1" applyBorder="1" applyAlignment="1" applyProtection="1">
      <alignment horizontal="center" vertical="center" textRotation="255" shrinkToFit="1"/>
      <protection hidden="1"/>
    </xf>
    <xf numFmtId="0" fontId="3" fillId="0" borderId="35" xfId="0" applyFont="1" applyBorder="1" applyAlignment="1" applyProtection="1">
      <alignment horizontal="center" vertical="center" textRotation="255" shrinkToFit="1"/>
      <protection hidden="1"/>
    </xf>
    <xf numFmtId="0" fontId="3" fillId="0" borderId="68" xfId="0" applyFont="1" applyBorder="1" applyAlignment="1" applyProtection="1">
      <alignment horizontal="center" vertical="center" textRotation="255" shrinkToFit="1"/>
      <protection hidden="1"/>
    </xf>
    <xf numFmtId="0" fontId="3" fillId="4" borderId="37" xfId="0" applyFont="1" applyFill="1" applyBorder="1" applyAlignment="1" applyProtection="1">
      <alignment horizontal="center" vertical="center" shrinkToFit="1"/>
      <protection hidden="1"/>
    </xf>
    <xf numFmtId="0" fontId="12" fillId="5" borderId="14" xfId="0" applyFont="1" applyFill="1" applyBorder="1" applyAlignment="1" applyProtection="1">
      <alignment horizontal="center" vertical="center" wrapText="1"/>
      <protection hidden="1"/>
    </xf>
    <xf numFmtId="0" fontId="3" fillId="0" borderId="63" xfId="0" applyFont="1" applyBorder="1" applyAlignment="1" applyProtection="1">
      <alignment horizontal="center" vertical="center" textRotation="255" shrinkToFit="1"/>
      <protection hidden="1"/>
    </xf>
    <xf numFmtId="0" fontId="3" fillId="0" borderId="46" xfId="0" applyFont="1" applyBorder="1" applyAlignment="1" applyProtection="1">
      <alignment horizontal="center" vertical="center" textRotation="255" shrinkToFit="1"/>
      <protection hidden="1"/>
    </xf>
    <xf numFmtId="0" fontId="3" fillId="0" borderId="64" xfId="0" applyFont="1" applyBorder="1" applyAlignment="1" applyProtection="1">
      <alignment horizontal="center" vertical="center" textRotation="255" shrinkToFit="1"/>
      <protection hidden="1"/>
    </xf>
    <xf numFmtId="0" fontId="3" fillId="0" borderId="11" xfId="0" applyFont="1" applyBorder="1" applyAlignment="1" applyProtection="1">
      <alignment horizontal="center" vertical="center" textRotation="255" shrinkToFit="1"/>
      <protection hidden="1"/>
    </xf>
    <xf numFmtId="0" fontId="3" fillId="0" borderId="12" xfId="0" applyFont="1" applyBorder="1" applyAlignment="1" applyProtection="1">
      <alignment horizontal="center" vertical="center" textRotation="255" shrinkToFit="1"/>
      <protection hidden="1"/>
    </xf>
    <xf numFmtId="38" fontId="3" fillId="5" borderId="26" xfId="1" applyFont="1" applyFill="1" applyBorder="1" applyAlignment="1" applyProtection="1">
      <alignment horizontal="center" vertical="center" shrinkToFit="1"/>
      <protection locked="0"/>
    </xf>
    <xf numFmtId="0" fontId="3" fillId="5" borderId="12" xfId="0" applyFont="1" applyFill="1" applyBorder="1" applyAlignment="1" applyProtection="1">
      <alignment horizontal="center" vertical="center" shrinkToFit="1"/>
      <protection hidden="1"/>
    </xf>
    <xf numFmtId="0" fontId="3" fillId="5" borderId="7" xfId="0" applyFont="1" applyFill="1" applyBorder="1" applyAlignment="1" applyProtection="1">
      <alignment horizontal="center" vertical="center" shrinkToFit="1"/>
      <protection hidden="1"/>
    </xf>
    <xf numFmtId="0" fontId="3" fillId="5" borderId="69" xfId="0" applyFont="1" applyFill="1" applyBorder="1" applyAlignment="1" applyProtection="1">
      <alignment horizontal="center" vertical="center" shrinkToFit="1"/>
      <protection hidden="1"/>
    </xf>
    <xf numFmtId="0" fontId="3" fillId="4" borderId="18" xfId="0" applyFont="1" applyFill="1" applyBorder="1" applyAlignment="1" applyProtection="1">
      <alignment horizontal="center" vertical="center" shrinkToFit="1"/>
      <protection hidden="1"/>
    </xf>
    <xf numFmtId="0" fontId="3" fillId="4" borderId="48" xfId="0" applyFont="1" applyFill="1" applyBorder="1" applyAlignment="1" applyProtection="1">
      <alignment horizontal="center" vertical="center" shrinkToFit="1"/>
      <protection hidden="1"/>
    </xf>
    <xf numFmtId="0" fontId="3" fillId="5" borderId="73" xfId="0" applyFont="1" applyFill="1" applyBorder="1" applyAlignment="1" applyProtection="1">
      <alignment horizontal="center" vertical="center" shrinkToFit="1"/>
      <protection hidden="1"/>
    </xf>
    <xf numFmtId="0" fontId="3" fillId="5" borderId="25" xfId="0" applyFont="1" applyFill="1" applyBorder="1" applyAlignment="1" applyProtection="1">
      <alignment horizontal="center" vertical="center" shrinkToFit="1"/>
      <protection hidden="1"/>
    </xf>
    <xf numFmtId="0" fontId="3" fillId="5" borderId="26" xfId="0" applyFont="1" applyFill="1" applyBorder="1" applyAlignment="1" applyProtection="1">
      <alignment horizontal="center" vertical="center" shrinkToFit="1"/>
      <protection hidden="1"/>
    </xf>
    <xf numFmtId="0" fontId="3" fillId="4" borderId="65" xfId="0" applyFont="1" applyFill="1" applyBorder="1" applyAlignment="1" applyProtection="1">
      <alignment horizontal="center" vertical="center" shrinkToFit="1"/>
      <protection hidden="1"/>
    </xf>
    <xf numFmtId="0" fontId="3" fillId="4" borderId="66" xfId="0" applyFont="1" applyFill="1" applyBorder="1" applyAlignment="1" applyProtection="1">
      <alignment horizontal="center" vertical="center" shrinkToFit="1"/>
      <protection hidden="1"/>
    </xf>
    <xf numFmtId="0" fontId="3" fillId="4" borderId="67" xfId="0" applyFont="1" applyFill="1" applyBorder="1" applyAlignment="1" applyProtection="1">
      <alignment horizontal="center" vertical="center" shrinkToFit="1"/>
      <protection hidden="1"/>
    </xf>
    <xf numFmtId="0" fontId="3" fillId="4" borderId="71" xfId="0" applyFont="1" applyFill="1" applyBorder="1" applyAlignment="1" applyProtection="1">
      <alignment horizontal="center" vertical="center" shrinkToFit="1"/>
      <protection hidden="1"/>
    </xf>
    <xf numFmtId="0" fontId="3" fillId="5" borderId="71" xfId="0" applyFont="1" applyFill="1" applyBorder="1" applyAlignment="1" applyProtection="1">
      <alignment horizontal="center" vertical="center" shrinkToFit="1"/>
      <protection hidden="1"/>
    </xf>
    <xf numFmtId="0" fontId="3" fillId="4" borderId="72" xfId="0" applyFont="1" applyFill="1" applyBorder="1" applyAlignment="1" applyProtection="1">
      <alignment horizontal="center" vertical="center" shrinkToFit="1"/>
      <protection hidden="1"/>
    </xf>
    <xf numFmtId="38" fontId="3" fillId="4" borderId="102" xfId="1" applyFont="1" applyFill="1" applyBorder="1" applyAlignment="1" applyProtection="1">
      <alignment horizontal="center" vertical="center" shrinkToFit="1"/>
      <protection hidden="1"/>
    </xf>
    <xf numFmtId="38" fontId="9" fillId="4" borderId="113" xfId="1" applyFont="1" applyFill="1" applyBorder="1" applyAlignment="1" applyProtection="1">
      <alignment horizontal="center" vertical="center" shrinkToFit="1"/>
      <protection hidden="1"/>
    </xf>
    <xf numFmtId="38" fontId="9" fillId="4" borderId="110" xfId="1" applyFont="1" applyFill="1" applyBorder="1" applyAlignment="1" applyProtection="1">
      <alignment horizontal="center" vertical="center" shrinkToFit="1"/>
      <protection hidden="1"/>
    </xf>
    <xf numFmtId="38" fontId="3" fillId="5" borderId="70" xfId="1" applyFont="1" applyFill="1" applyBorder="1" applyAlignment="1" applyProtection="1">
      <alignment horizontal="center" vertical="center" shrinkToFit="1"/>
      <protection locked="0"/>
    </xf>
    <xf numFmtId="0" fontId="3" fillId="2" borderId="103" xfId="0" applyFont="1" applyFill="1" applyBorder="1" applyAlignment="1" applyProtection="1">
      <alignment horizontal="center" vertical="center" shrinkToFit="1"/>
      <protection hidden="1"/>
    </xf>
    <xf numFmtId="0" fontId="3" fillId="2" borderId="104" xfId="0" applyFont="1" applyFill="1" applyBorder="1" applyAlignment="1" applyProtection="1">
      <alignment horizontal="center" vertical="center" shrinkToFit="1"/>
      <protection hidden="1"/>
    </xf>
    <xf numFmtId="0" fontId="3" fillId="2" borderId="105" xfId="0" applyFont="1" applyFill="1" applyBorder="1" applyAlignment="1" applyProtection="1">
      <alignment horizontal="center" vertical="center" shrinkToFit="1"/>
      <protection hidden="1"/>
    </xf>
    <xf numFmtId="38" fontId="3" fillId="4" borderId="43" xfId="1" applyFont="1" applyFill="1" applyBorder="1" applyAlignment="1" applyProtection="1">
      <alignment horizontal="center" vertical="center"/>
      <protection hidden="1"/>
    </xf>
    <xf numFmtId="38" fontId="3" fillId="4" borderId="171" xfId="1" applyFont="1" applyFill="1" applyBorder="1" applyAlignment="1" applyProtection="1">
      <alignment horizontal="center" vertical="center"/>
      <protection hidden="1"/>
    </xf>
    <xf numFmtId="38" fontId="3" fillId="4" borderId="66" xfId="1" applyFont="1" applyFill="1" applyBorder="1" applyAlignment="1" applyProtection="1">
      <alignment horizontal="center" vertical="center"/>
      <protection hidden="1"/>
    </xf>
    <xf numFmtId="38" fontId="3" fillId="4" borderId="126" xfId="1" applyFont="1" applyFill="1" applyBorder="1" applyAlignment="1" applyProtection="1">
      <alignment horizontal="center" vertical="center"/>
      <protection hidden="1"/>
    </xf>
    <xf numFmtId="38" fontId="3" fillId="4" borderId="49" xfId="1" applyFont="1" applyFill="1" applyBorder="1" applyAlignment="1" applyProtection="1">
      <alignment horizontal="center" vertical="center"/>
      <protection hidden="1"/>
    </xf>
    <xf numFmtId="38" fontId="3" fillId="4" borderId="50" xfId="1" applyFont="1" applyFill="1" applyBorder="1" applyAlignment="1" applyProtection="1">
      <alignment horizontal="center" vertical="center"/>
      <protection hidden="1"/>
    </xf>
    <xf numFmtId="38" fontId="3" fillId="4" borderId="110" xfId="1" applyFont="1" applyFill="1" applyBorder="1" applyAlignment="1" applyProtection="1">
      <alignment horizontal="center" vertical="center"/>
      <protection hidden="1"/>
    </xf>
    <xf numFmtId="38" fontId="3" fillId="4" borderId="102" xfId="1" applyFont="1" applyFill="1" applyBorder="1" applyAlignment="1" applyProtection="1">
      <alignment horizontal="center" vertical="center"/>
      <protection hidden="1"/>
    </xf>
    <xf numFmtId="38" fontId="3" fillId="4" borderId="65" xfId="1" applyFont="1" applyFill="1" applyBorder="1" applyAlignment="1" applyProtection="1">
      <alignment horizontal="center" vertical="center"/>
      <protection hidden="1"/>
    </xf>
    <xf numFmtId="0" fontId="3" fillId="3" borderId="74" xfId="0" applyFont="1" applyFill="1" applyBorder="1" applyAlignment="1" applyProtection="1">
      <alignment horizontal="center" vertical="center" shrinkToFit="1"/>
      <protection hidden="1"/>
    </xf>
    <xf numFmtId="0" fontId="3" fillId="3" borderId="55" xfId="0" applyFont="1" applyFill="1" applyBorder="1" applyAlignment="1" applyProtection="1">
      <alignment horizontal="center" vertical="center" shrinkToFit="1"/>
      <protection hidden="1"/>
    </xf>
    <xf numFmtId="0" fontId="3" fillId="3" borderId="56" xfId="0" applyFont="1" applyFill="1" applyBorder="1" applyAlignment="1" applyProtection="1">
      <alignment horizontal="center" vertical="center" shrinkToFit="1"/>
      <protection hidden="1"/>
    </xf>
    <xf numFmtId="0" fontId="3" fillId="0" borderId="42" xfId="0" applyFont="1" applyFill="1" applyBorder="1" applyAlignment="1" applyProtection="1">
      <alignment horizontal="center" vertical="center" textRotation="255" shrinkToFit="1"/>
      <protection hidden="1"/>
    </xf>
    <xf numFmtId="0" fontId="3" fillId="0" borderId="68" xfId="0" applyFont="1" applyFill="1" applyBorder="1" applyAlignment="1" applyProtection="1">
      <alignment horizontal="center" vertical="center" textRotation="255" shrinkToFit="1"/>
      <protection hidden="1"/>
    </xf>
    <xf numFmtId="0" fontId="3" fillId="0" borderId="59" xfId="0" applyFont="1" applyBorder="1" applyAlignment="1" applyProtection="1">
      <alignment horizontal="center" vertical="center" textRotation="255" shrinkToFit="1"/>
      <protection hidden="1"/>
    </xf>
    <xf numFmtId="0" fontId="3" fillId="0" borderId="60" xfId="0" applyFont="1" applyBorder="1" applyAlignment="1" applyProtection="1">
      <alignment horizontal="center" vertical="center" textRotation="255" shrinkToFit="1"/>
      <protection hidden="1"/>
    </xf>
    <xf numFmtId="0" fontId="3" fillId="0" borderId="67" xfId="0" applyFont="1" applyBorder="1" applyAlignment="1" applyProtection="1">
      <alignment horizontal="center" vertical="center" textRotation="255" shrinkToFit="1"/>
      <protection hidden="1"/>
    </xf>
    <xf numFmtId="38" fontId="3" fillId="4" borderId="12" xfId="1" applyFont="1" applyFill="1" applyBorder="1" applyAlignment="1" applyProtection="1">
      <alignment horizontal="center" vertical="center" shrinkToFit="1"/>
      <protection hidden="1"/>
    </xf>
    <xf numFmtId="38" fontId="3" fillId="4" borderId="7" xfId="1" applyFont="1" applyFill="1" applyBorder="1" applyAlignment="1" applyProtection="1">
      <alignment horizontal="center" vertical="center" shrinkToFit="1"/>
      <protection hidden="1"/>
    </xf>
    <xf numFmtId="38" fontId="3" fillId="4" borderId="8" xfId="1" applyFont="1" applyFill="1" applyBorder="1" applyAlignment="1" applyProtection="1">
      <alignment horizontal="center" vertical="center" shrinkToFit="1"/>
      <protection hidden="1"/>
    </xf>
    <xf numFmtId="0" fontId="3" fillId="4" borderId="7" xfId="0" applyFont="1" applyFill="1" applyBorder="1" applyAlignment="1" applyProtection="1">
      <alignment horizontal="center" vertical="center" shrinkToFit="1"/>
      <protection hidden="1"/>
    </xf>
    <xf numFmtId="0" fontId="3" fillId="4" borderId="69" xfId="0" applyFont="1" applyFill="1" applyBorder="1" applyAlignment="1" applyProtection="1">
      <alignment horizontal="center" vertical="center" shrinkToFit="1"/>
      <protection hidden="1"/>
    </xf>
    <xf numFmtId="38" fontId="3" fillId="5" borderId="83" xfId="1" applyFont="1" applyFill="1" applyBorder="1" applyAlignment="1" applyProtection="1">
      <alignment horizontal="center" vertical="center" shrinkToFit="1"/>
      <protection locked="0"/>
    </xf>
    <xf numFmtId="38" fontId="3" fillId="2" borderId="123" xfId="1" applyFont="1" applyFill="1" applyBorder="1" applyAlignment="1" applyProtection="1">
      <alignment horizontal="center" vertical="center" shrinkToFit="1"/>
      <protection hidden="1"/>
    </xf>
    <xf numFmtId="38" fontId="3" fillId="2" borderId="124" xfId="1" applyFont="1" applyFill="1" applyBorder="1" applyAlignment="1" applyProtection="1">
      <alignment horizontal="center" vertical="center" shrinkToFit="1"/>
      <protection hidden="1"/>
    </xf>
    <xf numFmtId="38" fontId="3" fillId="2" borderId="125" xfId="1" applyFont="1" applyFill="1" applyBorder="1" applyAlignment="1" applyProtection="1">
      <alignment horizontal="center" vertical="center" shrinkToFit="1"/>
      <protection hidden="1"/>
    </xf>
    <xf numFmtId="38" fontId="3" fillId="4" borderId="127" xfId="1" applyFont="1" applyFill="1" applyBorder="1" applyAlignment="1" applyProtection="1">
      <alignment horizontal="center" vertical="center"/>
      <protection hidden="1"/>
    </xf>
    <xf numFmtId="0" fontId="3" fillId="5" borderId="32" xfId="0" applyFont="1" applyFill="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shrinkToFit="1"/>
      <protection locked="0"/>
    </xf>
    <xf numFmtId="0" fontId="3" fillId="5" borderId="34" xfId="0" applyFont="1" applyFill="1" applyBorder="1" applyAlignment="1" applyProtection="1">
      <alignment horizontal="center" vertical="center" shrinkToFit="1"/>
      <protection locked="0"/>
    </xf>
    <xf numFmtId="0" fontId="3" fillId="5" borderId="78" xfId="0" applyFont="1" applyFill="1" applyBorder="1" applyAlignment="1" applyProtection="1">
      <alignment horizontal="center" vertical="center" shrinkToFit="1"/>
      <protection hidden="1"/>
    </xf>
    <xf numFmtId="0" fontId="3" fillId="5" borderId="38" xfId="0" applyFont="1" applyFill="1" applyBorder="1" applyAlignment="1" applyProtection="1">
      <alignment horizontal="center" vertical="center" shrinkToFit="1"/>
      <protection hidden="1"/>
    </xf>
    <xf numFmtId="0" fontId="3" fillId="5" borderId="31" xfId="0" applyFont="1" applyFill="1" applyBorder="1" applyAlignment="1" applyProtection="1">
      <alignment horizontal="center" vertical="center" shrinkToFit="1"/>
      <protection hidden="1"/>
    </xf>
    <xf numFmtId="0" fontId="3" fillId="2" borderId="50" xfId="0" applyFont="1" applyFill="1" applyBorder="1" applyAlignment="1" applyProtection="1">
      <alignment horizontal="center" vertical="center" shrinkToFit="1"/>
      <protection hidden="1"/>
    </xf>
    <xf numFmtId="0" fontId="3" fillId="2" borderId="53" xfId="0" applyFont="1" applyFill="1" applyBorder="1" applyAlignment="1" applyProtection="1">
      <alignment horizontal="center" vertical="center" shrinkToFit="1"/>
      <protection hidden="1"/>
    </xf>
    <xf numFmtId="0" fontId="3" fillId="3" borderId="6" xfId="0" applyFont="1" applyFill="1" applyBorder="1" applyAlignment="1" applyProtection="1">
      <alignment horizontal="center" vertical="center" shrinkToFit="1"/>
      <protection hidden="1"/>
    </xf>
    <xf numFmtId="0" fontId="3" fillId="3" borderId="7" xfId="0" applyFont="1" applyFill="1" applyBorder="1" applyAlignment="1" applyProtection="1">
      <alignment horizontal="center" vertical="center" shrinkToFit="1"/>
      <protection hidden="1"/>
    </xf>
    <xf numFmtId="0" fontId="3" fillId="3" borderId="69" xfId="0" applyFont="1" applyFill="1" applyBorder="1" applyAlignment="1" applyProtection="1">
      <alignment horizontal="center" vertical="center" shrinkToFit="1"/>
      <protection hidden="1"/>
    </xf>
    <xf numFmtId="38" fontId="3" fillId="4" borderId="53" xfId="1" applyFont="1" applyFill="1" applyBorder="1" applyAlignment="1" applyProtection="1">
      <alignment horizontal="center" vertical="center" shrinkToFit="1"/>
      <protection hidden="1"/>
    </xf>
    <xf numFmtId="38" fontId="3" fillId="2" borderId="120" xfId="1" applyFont="1" applyFill="1" applyBorder="1" applyAlignment="1" applyProtection="1">
      <alignment horizontal="center" vertical="center" shrinkToFit="1"/>
      <protection hidden="1"/>
    </xf>
    <xf numFmtId="38" fontId="3" fillId="2" borderId="121" xfId="1" applyFont="1" applyFill="1" applyBorder="1" applyAlignment="1" applyProtection="1">
      <alignment horizontal="center" vertical="center" shrinkToFit="1"/>
      <protection hidden="1"/>
    </xf>
    <xf numFmtId="38" fontId="3" fillId="2" borderId="122" xfId="1" applyFont="1" applyFill="1" applyBorder="1" applyAlignment="1" applyProtection="1">
      <alignment horizontal="center" vertical="center" shrinkToFit="1"/>
      <protection hidden="1"/>
    </xf>
    <xf numFmtId="38" fontId="3" fillId="4" borderId="31" xfId="1" applyFont="1" applyFill="1" applyBorder="1" applyAlignment="1" applyProtection="1">
      <alignment horizontal="center" vertical="center" shrinkToFit="1"/>
      <protection hidden="1"/>
    </xf>
    <xf numFmtId="38" fontId="3" fillId="4" borderId="97" xfId="1" applyFont="1" applyFill="1" applyBorder="1" applyAlignment="1" applyProtection="1">
      <alignment horizontal="center" vertical="center" shrinkToFit="1"/>
      <protection hidden="1"/>
    </xf>
    <xf numFmtId="0" fontId="3" fillId="5" borderId="57" xfId="0" applyFont="1" applyFill="1" applyBorder="1" applyAlignment="1" applyProtection="1">
      <alignment horizontal="center" vertical="center" shrinkToFit="1"/>
      <protection locked="0"/>
    </xf>
    <xf numFmtId="0" fontId="3" fillId="5" borderId="58" xfId="0" applyFont="1" applyFill="1" applyBorder="1" applyAlignment="1" applyProtection="1">
      <alignment horizontal="center" vertical="center" shrinkToFit="1"/>
      <protection locked="0"/>
    </xf>
    <xf numFmtId="0" fontId="3" fillId="5" borderId="59" xfId="0" applyFont="1" applyFill="1" applyBorder="1" applyAlignment="1" applyProtection="1">
      <alignment horizontal="center" vertical="center" shrinkToFit="1"/>
      <protection locked="0"/>
    </xf>
    <xf numFmtId="0" fontId="3" fillId="0" borderId="57" xfId="0" applyFont="1" applyBorder="1" applyAlignment="1" applyProtection="1">
      <alignment horizontal="center" vertical="center" textRotation="255" shrinkToFit="1"/>
      <protection hidden="1"/>
    </xf>
    <xf numFmtId="0" fontId="3" fillId="0" borderId="65" xfId="0" applyFont="1" applyBorder="1" applyAlignment="1" applyProtection="1">
      <alignment horizontal="center" vertical="center" textRotation="255" shrinkToFit="1"/>
      <protection hidden="1"/>
    </xf>
    <xf numFmtId="0" fontId="3" fillId="5" borderId="62" xfId="0" applyFont="1" applyFill="1" applyBorder="1" applyAlignment="1" applyProtection="1">
      <alignment horizontal="center" vertical="center" shrinkToFit="1"/>
      <protection locked="0"/>
    </xf>
    <xf numFmtId="38" fontId="3" fillId="4" borderId="17" xfId="1" applyFont="1" applyFill="1" applyBorder="1" applyAlignment="1" applyProtection="1">
      <alignment horizontal="center" vertical="center" shrinkToFit="1"/>
      <protection hidden="1"/>
    </xf>
    <xf numFmtId="38" fontId="3" fillId="5" borderId="37" xfId="1" applyFont="1" applyFill="1" applyBorder="1" applyAlignment="1" applyProtection="1">
      <alignment horizontal="center" vertical="center" shrinkToFit="1"/>
      <protection locked="0"/>
    </xf>
    <xf numFmtId="38" fontId="3" fillId="5" borderId="38" xfId="1" applyFont="1" applyFill="1" applyBorder="1" applyAlignment="1" applyProtection="1">
      <alignment horizontal="center" vertical="center" shrinkToFit="1"/>
      <protection locked="0"/>
    </xf>
    <xf numFmtId="38" fontId="3" fillId="5" borderId="31" xfId="1" applyFont="1" applyFill="1" applyBorder="1" applyAlignment="1" applyProtection="1">
      <alignment horizontal="center" vertical="center" shrinkToFit="1"/>
      <protection locked="0"/>
    </xf>
    <xf numFmtId="0" fontId="3" fillId="5" borderId="24" xfId="0" applyFont="1" applyFill="1" applyBorder="1" applyAlignment="1" applyProtection="1">
      <alignment horizontal="center" vertical="center" shrinkToFit="1"/>
      <protection hidden="1"/>
    </xf>
    <xf numFmtId="0" fontId="3" fillId="2" borderId="41" xfId="0" applyFont="1" applyFill="1" applyBorder="1" applyAlignment="1" applyProtection="1">
      <alignment horizontal="center" vertical="center" shrinkToFit="1"/>
      <protection hidden="1"/>
    </xf>
    <xf numFmtId="38" fontId="3" fillId="4" borderId="113" xfId="1"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shrinkToFit="1"/>
      <protection hidden="1"/>
    </xf>
    <xf numFmtId="0" fontId="3" fillId="2" borderId="34" xfId="0" applyFont="1" applyFill="1" applyBorder="1" applyAlignment="1" applyProtection="1">
      <alignment horizontal="center" vertical="center" shrinkToFit="1"/>
      <protection hidden="1"/>
    </xf>
    <xf numFmtId="38" fontId="3" fillId="5" borderId="27" xfId="1" applyFont="1" applyFill="1" applyBorder="1" applyAlignment="1" applyProtection="1">
      <alignment horizontal="center" vertical="center" shrinkToFit="1"/>
      <protection locked="0"/>
    </xf>
    <xf numFmtId="38" fontId="3" fillId="4" borderId="32" xfId="1" applyFont="1" applyFill="1" applyBorder="1" applyAlignment="1" applyProtection="1">
      <alignment horizontal="center" vertical="center" shrinkToFit="1"/>
      <protection hidden="1"/>
    </xf>
    <xf numFmtId="38" fontId="3" fillId="4" borderId="33" xfId="1" applyFont="1" applyFill="1" applyBorder="1" applyAlignment="1" applyProtection="1">
      <alignment horizontal="center" vertical="center" shrinkToFit="1"/>
      <protection hidden="1"/>
    </xf>
    <xf numFmtId="38" fontId="3" fillId="4" borderId="83" xfId="1" applyFont="1" applyFill="1" applyBorder="1" applyAlignment="1" applyProtection="1">
      <alignment horizontal="center" vertical="center" shrinkToFit="1"/>
      <protection hidden="1"/>
    </xf>
    <xf numFmtId="0" fontId="3" fillId="4" borderId="32" xfId="0" applyFont="1" applyFill="1" applyBorder="1" applyAlignment="1" applyProtection="1">
      <alignment horizontal="center" vertical="center" shrinkToFit="1"/>
      <protection hidden="1"/>
    </xf>
    <xf numFmtId="0" fontId="3" fillId="4" borderId="33" xfId="0" applyFont="1" applyFill="1" applyBorder="1" applyAlignment="1" applyProtection="1">
      <alignment horizontal="center" vertical="center" shrinkToFit="1"/>
      <protection hidden="1"/>
    </xf>
    <xf numFmtId="0" fontId="3" fillId="4" borderId="34" xfId="0" applyFont="1" applyFill="1" applyBorder="1" applyAlignment="1" applyProtection="1">
      <alignment horizontal="center" vertical="center" shrinkToFit="1"/>
      <protection hidden="1"/>
    </xf>
    <xf numFmtId="38" fontId="3" fillId="2" borderId="130" xfId="1" applyFont="1" applyFill="1" applyBorder="1" applyAlignment="1" applyProtection="1">
      <alignment horizontal="center" vertical="center" shrinkToFit="1"/>
      <protection hidden="1"/>
    </xf>
    <xf numFmtId="38" fontId="3" fillId="2" borderId="131" xfId="1" applyFont="1" applyFill="1" applyBorder="1" applyAlignment="1" applyProtection="1">
      <alignment horizontal="center" vertical="center" shrinkToFit="1"/>
      <protection hidden="1"/>
    </xf>
    <xf numFmtId="38" fontId="3" fillId="2" borderId="133" xfId="1" applyFont="1" applyFill="1" applyBorder="1" applyAlignment="1" applyProtection="1">
      <alignment horizontal="center" vertical="center" shrinkToFit="1"/>
      <protection hidden="1"/>
    </xf>
    <xf numFmtId="0" fontId="3" fillId="2" borderId="49" xfId="0" applyFont="1" applyFill="1" applyBorder="1" applyAlignment="1" applyProtection="1">
      <alignment horizontal="center" vertical="center" shrinkToFit="1"/>
      <protection hidden="1"/>
    </xf>
    <xf numFmtId="0" fontId="3" fillId="2" borderId="57" xfId="0" applyFont="1" applyFill="1" applyBorder="1" applyAlignment="1" applyProtection="1">
      <alignment horizontal="center" vertical="center" shrinkToFit="1"/>
      <protection hidden="1"/>
    </xf>
    <xf numFmtId="0" fontId="3" fillId="2" borderId="58" xfId="0" applyFont="1" applyFill="1" applyBorder="1" applyAlignment="1" applyProtection="1">
      <alignment horizontal="center" vertical="center" shrinkToFit="1"/>
      <protection hidden="1"/>
    </xf>
    <xf numFmtId="0" fontId="3" fillId="2" borderId="59"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3" fillId="4" borderId="81" xfId="0" applyFont="1" applyFill="1" applyBorder="1" applyAlignment="1" applyProtection="1">
      <alignment horizontal="center" vertical="center" shrinkToFit="1"/>
      <protection hidden="1"/>
    </xf>
    <xf numFmtId="0" fontId="3" fillId="4" borderId="55" xfId="0" applyFont="1" applyFill="1" applyBorder="1" applyAlignment="1" applyProtection="1">
      <alignment horizontal="center" vertical="center" shrinkToFit="1"/>
      <protection hidden="1"/>
    </xf>
    <xf numFmtId="0" fontId="3" fillId="4" borderId="75" xfId="0" applyFont="1" applyFill="1" applyBorder="1" applyAlignment="1" applyProtection="1">
      <alignment horizontal="center" vertical="center" shrinkToFit="1"/>
      <protection hidden="1"/>
    </xf>
    <xf numFmtId="38" fontId="3" fillId="4" borderId="98" xfId="1" applyFont="1" applyFill="1" applyBorder="1" applyAlignment="1" applyProtection="1">
      <alignment horizontal="center" vertical="center" shrinkToFit="1"/>
      <protection hidden="1"/>
    </xf>
    <xf numFmtId="38" fontId="3" fillId="4" borderId="55" xfId="1" applyFont="1" applyFill="1" applyBorder="1" applyAlignment="1" applyProtection="1">
      <alignment horizontal="center" vertical="center" shrinkToFit="1"/>
      <protection hidden="1"/>
    </xf>
    <xf numFmtId="38" fontId="3" fillId="4" borderId="56" xfId="1" applyFont="1" applyFill="1" applyBorder="1" applyAlignment="1" applyProtection="1">
      <alignment horizontal="center" vertical="center" shrinkToFit="1"/>
      <protection hidden="1"/>
    </xf>
    <xf numFmtId="0" fontId="3" fillId="2" borderId="35" xfId="0" applyFont="1" applyFill="1" applyBorder="1" applyAlignment="1" applyProtection="1">
      <alignment horizontal="center" vertical="center" shrinkToFit="1"/>
      <protection hidden="1"/>
    </xf>
    <xf numFmtId="38" fontId="3" fillId="2" borderId="132" xfId="1" applyFont="1" applyFill="1" applyBorder="1" applyAlignment="1" applyProtection="1">
      <alignment horizontal="center" vertical="center" shrinkToFit="1"/>
      <protection hidden="1"/>
    </xf>
    <xf numFmtId="0" fontId="3" fillId="5" borderId="65" xfId="0" applyFont="1" applyFill="1" applyBorder="1" applyAlignment="1" applyProtection="1">
      <alignment horizontal="center" vertical="center" shrinkToFit="1"/>
      <protection hidden="1"/>
    </xf>
    <xf numFmtId="0" fontId="3" fillId="5" borderId="66" xfId="0" applyFont="1" applyFill="1" applyBorder="1" applyAlignment="1" applyProtection="1">
      <alignment horizontal="center" vertical="center" shrinkToFit="1"/>
      <protection hidden="1"/>
    </xf>
    <xf numFmtId="0" fontId="3" fillId="5" borderId="67" xfId="0" applyFont="1" applyFill="1" applyBorder="1" applyAlignment="1" applyProtection="1">
      <alignment horizontal="center" vertical="center" shrinkToFit="1"/>
      <protection hidden="1"/>
    </xf>
    <xf numFmtId="38" fontId="3" fillId="5" borderId="65" xfId="1" applyFont="1" applyFill="1" applyBorder="1" applyAlignment="1" applyProtection="1">
      <alignment horizontal="center" vertical="center" shrinkToFit="1"/>
      <protection locked="0"/>
    </xf>
    <xf numFmtId="38" fontId="3" fillId="5" borderId="66" xfId="1" applyFont="1" applyFill="1" applyBorder="1" applyAlignment="1" applyProtection="1">
      <alignment horizontal="center" vertical="center" shrinkToFit="1"/>
      <protection locked="0"/>
    </xf>
    <xf numFmtId="38" fontId="3" fillId="5" borderId="77" xfId="1" applyFont="1" applyFill="1" applyBorder="1" applyAlignment="1" applyProtection="1">
      <alignment horizontal="center" vertical="center" shrinkToFit="1"/>
      <protection locked="0"/>
    </xf>
    <xf numFmtId="0" fontId="3" fillId="4" borderId="57" xfId="0" applyFont="1" applyFill="1" applyBorder="1" applyAlignment="1" applyProtection="1">
      <alignment horizontal="center" vertical="center" shrinkToFit="1"/>
      <protection hidden="1"/>
    </xf>
    <xf numFmtId="0" fontId="3" fillId="4" borderId="58" xfId="0" applyFont="1" applyFill="1" applyBorder="1" applyAlignment="1" applyProtection="1">
      <alignment horizontal="center" vertical="center" shrinkToFit="1"/>
      <protection hidden="1"/>
    </xf>
    <xf numFmtId="0" fontId="3" fillId="4" borderId="59" xfId="0" applyFont="1" applyFill="1" applyBorder="1" applyAlignment="1" applyProtection="1">
      <alignment horizontal="center" vertical="center" shrinkToFit="1"/>
      <protection hidden="1"/>
    </xf>
    <xf numFmtId="0" fontId="3" fillId="0" borderId="14" xfId="0" applyFont="1" applyFill="1" applyBorder="1" applyAlignment="1" applyProtection="1">
      <alignment horizontal="center" vertical="center" textRotation="255" shrinkToFit="1"/>
      <protection hidden="1"/>
    </xf>
    <xf numFmtId="0" fontId="3" fillId="0" borderId="39" xfId="0" applyFont="1" applyFill="1" applyBorder="1" applyAlignment="1" applyProtection="1">
      <alignment horizontal="center" vertical="center" textRotation="255" shrinkToFit="1"/>
      <protection hidden="1"/>
    </xf>
    <xf numFmtId="38" fontId="3" fillId="5" borderId="58" xfId="1" applyFont="1" applyFill="1" applyBorder="1" applyAlignment="1" applyProtection="1">
      <alignment horizontal="center" vertical="center" shrinkToFit="1"/>
      <protection locked="0"/>
    </xf>
    <xf numFmtId="38" fontId="3" fillId="5" borderId="76" xfId="1" applyFont="1" applyFill="1" applyBorder="1" applyAlignment="1" applyProtection="1">
      <alignment horizontal="center" vertical="center" shrinkToFit="1"/>
      <protection locked="0"/>
    </xf>
    <xf numFmtId="38" fontId="3" fillId="4" borderId="0" xfId="1" applyFont="1" applyFill="1" applyBorder="1" applyAlignment="1" applyProtection="1">
      <alignment horizontal="center" vertical="center" shrinkToFit="1"/>
      <protection hidden="1"/>
    </xf>
    <xf numFmtId="38" fontId="3" fillId="4" borderId="80" xfId="1" applyFont="1" applyFill="1" applyBorder="1" applyAlignment="1" applyProtection="1">
      <alignment horizontal="center" vertical="center" shrinkToFit="1"/>
      <protection hidden="1"/>
    </xf>
    <xf numFmtId="38" fontId="3" fillId="4" borderId="37" xfId="1"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hidden="1"/>
    </xf>
    <xf numFmtId="0" fontId="3" fillId="4" borderId="52" xfId="0" applyFont="1" applyFill="1" applyBorder="1" applyAlignment="1" applyProtection="1">
      <alignment horizontal="center" vertical="center" shrinkToFit="1"/>
      <protection hidden="1"/>
    </xf>
    <xf numFmtId="0" fontId="3" fillId="5" borderId="52" xfId="0" applyFont="1" applyFill="1" applyBorder="1" applyAlignment="1" applyProtection="1">
      <alignment horizontal="center" vertical="center" shrinkToFit="1"/>
      <protection hidden="1"/>
    </xf>
    <xf numFmtId="0" fontId="3" fillId="2" borderId="52" xfId="0" applyFont="1" applyFill="1" applyBorder="1" applyAlignment="1" applyProtection="1">
      <alignment horizontal="center" vertical="center" shrinkToFit="1"/>
      <protection hidden="1"/>
    </xf>
  </cellXfs>
  <cellStyles count="2">
    <cellStyle name="桁区切り" xfId="1" builtinId="6"/>
    <cellStyle name="標準" xfId="0" builtinId="0"/>
  </cellStyles>
  <dxfs count="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AFFFFF"/>
      <color rgb="FF00FFFF"/>
      <color rgb="FF66FFFF"/>
      <color rgb="FFFFDDFF"/>
      <color rgb="FFFFFFFF"/>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149914</xdr:colOff>
      <xdr:row>27</xdr:row>
      <xdr:rowOff>174100</xdr:rowOff>
    </xdr:from>
    <xdr:to>
      <xdr:col>20</xdr:col>
      <xdr:colOff>97486</xdr:colOff>
      <xdr:row>29</xdr:row>
      <xdr:rowOff>206486</xdr:rowOff>
    </xdr:to>
    <xdr:sp macro="" textlink="">
      <xdr:nvSpPr>
        <xdr:cNvPr id="3" name="四角形吹き出し 7">
          <a:extLst>
            <a:ext uri="{FF2B5EF4-FFF2-40B4-BE49-F238E27FC236}">
              <a16:creationId xmlns:a16="http://schemas.microsoft.com/office/drawing/2014/main" id="{E0057C1A-0F72-4269-8EC8-EAE998DE30FC}"/>
            </a:ext>
          </a:extLst>
        </xdr:cNvPr>
        <xdr:cNvSpPr/>
      </xdr:nvSpPr>
      <xdr:spPr>
        <a:xfrm>
          <a:off x="3587197" y="8017730"/>
          <a:ext cx="3376572" cy="802669"/>
        </a:xfrm>
        <a:prstGeom prst="wedgeRectCallout">
          <a:avLst>
            <a:gd name="adj1" fmla="val -63362"/>
            <a:gd name="adj2" fmla="val -1358"/>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A</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B</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C</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D</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E</a:t>
          </a:r>
          <a:r>
            <a:rPr kumimoji="1" lang="ja-JP" altLang="en-US" sz="1100">
              <a:latin typeface="Meiryo UI" panose="020B0604030504040204" pitchFamily="50" charset="-128"/>
              <a:ea typeface="Meiryo UI" panose="020B0604030504040204" pitchFamily="50" charset="-128"/>
            </a:rPr>
            <a:t>）</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扶養手当及び共済の被扶養者認定で用いる収入金額</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xdr:col>
      <xdr:colOff>329565</xdr:colOff>
      <xdr:row>12</xdr:row>
      <xdr:rowOff>215265</xdr:rowOff>
    </xdr:from>
    <xdr:to>
      <xdr:col>14</xdr:col>
      <xdr:colOff>28575</xdr:colOff>
      <xdr:row>15</xdr:row>
      <xdr:rowOff>430530</xdr:rowOff>
    </xdr:to>
    <xdr:sp macro="" textlink="">
      <xdr:nvSpPr>
        <xdr:cNvPr id="16" name="角丸四角形 5">
          <a:extLst>
            <a:ext uri="{FF2B5EF4-FFF2-40B4-BE49-F238E27FC236}">
              <a16:creationId xmlns:a16="http://schemas.microsoft.com/office/drawing/2014/main" id="{9F635C0C-AE0D-469E-B095-42BA81D3CFD8}"/>
            </a:ext>
          </a:extLst>
        </xdr:cNvPr>
        <xdr:cNvSpPr/>
      </xdr:nvSpPr>
      <xdr:spPr>
        <a:xfrm>
          <a:off x="1672590" y="3120390"/>
          <a:ext cx="3013710" cy="132969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243260</xdr:colOff>
      <xdr:row>12</xdr:row>
      <xdr:rowOff>14909</xdr:rowOff>
    </xdr:from>
    <xdr:to>
      <xdr:col>23</xdr:col>
      <xdr:colOff>60380</xdr:colOff>
      <xdr:row>14</xdr:row>
      <xdr:rowOff>406261</xdr:rowOff>
    </xdr:to>
    <xdr:sp macro="" textlink="">
      <xdr:nvSpPr>
        <xdr:cNvPr id="17" name="四角形吹き出し 3">
          <a:extLst>
            <a:ext uri="{FF2B5EF4-FFF2-40B4-BE49-F238E27FC236}">
              <a16:creationId xmlns:a16="http://schemas.microsoft.com/office/drawing/2014/main" id="{0EE875BE-7CB1-404D-8FF4-F49E25837797}"/>
            </a:ext>
          </a:extLst>
        </xdr:cNvPr>
        <xdr:cNvSpPr/>
      </xdr:nvSpPr>
      <xdr:spPr>
        <a:xfrm>
          <a:off x="4823543" y="3253409"/>
          <a:ext cx="3246120" cy="1004265"/>
        </a:xfrm>
        <a:prstGeom prst="wedgeRectCallout">
          <a:avLst>
            <a:gd name="adj1" fmla="val -54669"/>
            <a:gd name="adj2" fmla="val 35608"/>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各「収支内訳書」に記載した結果が自動入力されます。</a:t>
          </a:r>
          <a:r>
            <a:rPr kumimoji="1" lang="ja-JP" altLang="en-US" sz="1100" b="1" u="sng">
              <a:solidFill>
                <a:schemeClr val="tx1"/>
              </a:solidFill>
              <a:latin typeface="Meiryo UI" panose="020B0604030504040204" pitchFamily="50" charset="-128"/>
              <a:ea typeface="Meiryo UI" panose="020B0604030504040204" pitchFamily="50" charset="-128"/>
            </a:rPr>
            <a:t>先に該当の「収支内訳書」及び「青色申告書」シートに金額を入力してください。</a:t>
          </a:r>
        </a:p>
      </xdr:txBody>
    </xdr:sp>
    <xdr:clientData/>
  </xdr:twoCellAnchor>
  <xdr:twoCellAnchor>
    <xdr:from>
      <xdr:col>2</xdr:col>
      <xdr:colOff>3807</xdr:colOff>
      <xdr:row>32</xdr:row>
      <xdr:rowOff>47128</xdr:rowOff>
    </xdr:from>
    <xdr:to>
      <xdr:col>24</xdr:col>
      <xdr:colOff>197537</xdr:colOff>
      <xdr:row>50</xdr:row>
      <xdr:rowOff>79513</xdr:rowOff>
    </xdr:to>
    <xdr:sp macro="" textlink="">
      <xdr:nvSpPr>
        <xdr:cNvPr id="2" name="正方形/長方形 1">
          <a:extLst>
            <a:ext uri="{FF2B5EF4-FFF2-40B4-BE49-F238E27FC236}">
              <a16:creationId xmlns:a16="http://schemas.microsoft.com/office/drawing/2014/main" id="{7A679363-CE68-4A8F-80B1-04F072A0F22D}"/>
            </a:ext>
          </a:extLst>
        </xdr:cNvPr>
        <xdr:cNvSpPr/>
      </xdr:nvSpPr>
      <xdr:spPr>
        <a:xfrm>
          <a:off x="248972" y="9277267"/>
          <a:ext cx="8410078" cy="2894855"/>
        </a:xfrm>
        <a:prstGeom prst="rect">
          <a:avLst/>
        </a:prstGeom>
        <a:solidFill>
          <a:schemeClr val="bg1"/>
        </a:solidFill>
        <a:ln>
          <a:solidFill>
            <a:schemeClr val="tx1"/>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●以下に該当する場合は、扶養手当及び地方職員共済組合の被扶養者認定が取消となる可能性があります。</a:t>
          </a:r>
          <a:endParaRPr lang="en-US" altLang="ja-JP" sz="100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　</a:t>
          </a:r>
          <a:r>
            <a:rPr lang="ja-JP" altLang="en-US" sz="1000" b="0" i="0" u="none" strike="noStrike" baseline="0">
              <a:solidFill>
                <a:schemeClr val="tx1"/>
              </a:solidFill>
              <a:effectLst/>
              <a:latin typeface="Meiryo UI" panose="020B0604030504040204" pitchFamily="50" charset="-128"/>
              <a:ea typeface="Meiryo UI" panose="020B0604030504040204" pitchFamily="50" charset="-128"/>
              <a:cs typeface="+mn-cs"/>
            </a:rPr>
            <a:t> </a:t>
          </a:r>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所属所人事担当者へご連絡ください。</a:t>
          </a:r>
          <a:endParaRPr lang="en-US" altLang="ja-JP" sz="100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00" b="1" i="0" u="none" strike="noStrike">
              <a:solidFill>
                <a:srgbClr val="FF0000"/>
              </a:solidFill>
              <a:effectLst/>
              <a:latin typeface="Meiryo UI" panose="020B0604030504040204" pitchFamily="50" charset="-128"/>
              <a:ea typeface="Meiryo UI" panose="020B0604030504040204" pitchFamily="50" charset="-128"/>
              <a:cs typeface="+mn-cs"/>
            </a:rPr>
            <a:t>　・令和</a:t>
          </a:r>
          <a:r>
            <a:rPr lang="en-US" altLang="ja-JP" sz="1000" b="1" i="0" u="none" strike="noStrike">
              <a:solidFill>
                <a:srgbClr val="FF0000"/>
              </a:solidFill>
              <a:effectLst/>
              <a:latin typeface="Meiryo UI" panose="020B0604030504040204" pitchFamily="50" charset="-128"/>
              <a:ea typeface="Meiryo UI" panose="020B0604030504040204" pitchFamily="50" charset="-128"/>
              <a:cs typeface="+mn-cs"/>
            </a:rPr>
            <a:t>6</a:t>
          </a:r>
          <a:r>
            <a:rPr lang="ja-JP" altLang="en-US" sz="1000" b="1" i="0" u="none" strike="noStrike">
              <a:solidFill>
                <a:srgbClr val="FF0000"/>
              </a:solidFill>
              <a:effectLst/>
              <a:latin typeface="Meiryo UI" panose="020B0604030504040204" pitchFamily="50" charset="-128"/>
              <a:ea typeface="Meiryo UI" panose="020B0604030504040204" pitchFamily="50" charset="-128"/>
              <a:cs typeface="+mn-cs"/>
            </a:rPr>
            <a:t>年中の総収入</a:t>
          </a:r>
          <a:r>
            <a:rPr lang="en-US" altLang="ja-JP" sz="1000" b="1" i="0" u="none" strike="noStrike">
              <a:solidFill>
                <a:srgbClr val="FF0000"/>
              </a:solidFill>
              <a:effectLst/>
              <a:latin typeface="Meiryo UI" panose="020B0604030504040204" pitchFamily="50" charset="-128"/>
              <a:ea typeface="Meiryo UI" panose="020B0604030504040204" pitchFamily="50" charset="-128"/>
              <a:cs typeface="+mn-cs"/>
            </a:rPr>
            <a:t>(F)</a:t>
          </a:r>
          <a:r>
            <a:rPr lang="ja-JP" altLang="en-US" sz="1000" b="1" i="0" u="none" strike="noStrike">
              <a:solidFill>
                <a:srgbClr val="FF0000"/>
              </a:solidFill>
              <a:effectLst/>
              <a:latin typeface="Meiryo UI" panose="020B0604030504040204" pitchFamily="50" charset="-128"/>
              <a:ea typeface="Meiryo UI" panose="020B0604030504040204" pitchFamily="50" charset="-128"/>
              <a:cs typeface="+mn-cs"/>
            </a:rPr>
            <a:t>が</a:t>
          </a:r>
          <a:r>
            <a:rPr lang="en-US" altLang="ja-JP" sz="1000" b="1" i="0" u="none" strike="noStrike">
              <a:solidFill>
                <a:srgbClr val="FF0000"/>
              </a:solidFill>
              <a:effectLst/>
              <a:latin typeface="Meiryo UI" panose="020B0604030504040204" pitchFamily="50" charset="-128"/>
              <a:ea typeface="Meiryo UI" panose="020B0604030504040204" pitchFamily="50" charset="-128"/>
              <a:cs typeface="+mn-cs"/>
            </a:rPr>
            <a:t>130</a:t>
          </a:r>
          <a:r>
            <a:rPr lang="ja-JP" altLang="en-US" sz="1000" b="1" i="0" u="none" strike="noStrike">
              <a:solidFill>
                <a:srgbClr val="FF0000"/>
              </a:solidFill>
              <a:effectLst/>
              <a:latin typeface="Meiryo UI" panose="020B0604030504040204" pitchFamily="50" charset="-128"/>
              <a:ea typeface="Meiryo UI" panose="020B0604030504040204" pitchFamily="50" charset="-128"/>
              <a:cs typeface="+mn-cs"/>
            </a:rPr>
            <a:t>万円</a:t>
          </a:r>
          <a:r>
            <a:rPr lang="en-US" altLang="ja-JP" sz="10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000" b="1" i="0" u="none" strike="noStrike">
              <a:solidFill>
                <a:srgbClr val="FF0000"/>
              </a:solidFill>
              <a:effectLst/>
              <a:latin typeface="Meiryo UI" panose="020B0604030504040204" pitchFamily="50" charset="-128"/>
              <a:ea typeface="Meiryo UI" panose="020B0604030504040204" pitchFamily="50" charset="-128"/>
              <a:cs typeface="+mn-cs"/>
            </a:rPr>
            <a:t>以上の場合</a:t>
          </a:r>
          <a:endParaRPr lang="en-US" altLang="ja-JP" sz="1000" b="0"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000" b="0" i="0" u="none" strike="noStrike">
              <a:solidFill>
                <a:srgbClr val="FF0000"/>
              </a:solidFill>
              <a:effectLst/>
              <a:latin typeface="Meiryo UI" panose="020B0604030504040204" pitchFamily="50" charset="-128"/>
              <a:ea typeface="Meiryo UI" panose="020B0604030504040204" pitchFamily="50" charset="-128"/>
              <a:cs typeface="+mn-cs"/>
            </a:rPr>
            <a:t>　　</a:t>
          </a:r>
          <a:r>
            <a:rPr lang="en-US" altLang="ja-JP" sz="10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000" b="0" i="0" u="none" strike="noStrike">
              <a:solidFill>
                <a:srgbClr val="FF0000"/>
              </a:solidFill>
              <a:effectLst/>
              <a:latin typeface="Meiryo UI" panose="020B0604030504040204" pitchFamily="50" charset="-128"/>
              <a:ea typeface="Meiryo UI" panose="020B0604030504040204" pitchFamily="50" charset="-128"/>
              <a:cs typeface="+mn-cs"/>
            </a:rPr>
            <a:t>共済被扶養者の場合は、障害を支給事由とする年金受給者又は</a:t>
          </a:r>
          <a:r>
            <a:rPr lang="en-US" altLang="ja-JP" sz="1000" b="0" i="0" u="none" strike="noStrike">
              <a:solidFill>
                <a:srgbClr val="FF0000"/>
              </a:solidFill>
              <a:effectLst/>
              <a:latin typeface="Meiryo UI" panose="020B0604030504040204" pitchFamily="50" charset="-128"/>
              <a:ea typeface="Meiryo UI" panose="020B0604030504040204" pitchFamily="50" charset="-128"/>
              <a:cs typeface="+mn-cs"/>
            </a:rPr>
            <a:t>60</a:t>
          </a:r>
          <a:r>
            <a:rPr lang="ja-JP" altLang="en-US" sz="1000" b="0" i="0" u="none" strike="noStrike">
              <a:solidFill>
                <a:srgbClr val="FF0000"/>
              </a:solidFill>
              <a:effectLst/>
              <a:latin typeface="Meiryo UI" panose="020B0604030504040204" pitchFamily="50" charset="-128"/>
              <a:ea typeface="Meiryo UI" panose="020B0604030504040204" pitchFamily="50" charset="-128"/>
              <a:cs typeface="+mn-cs"/>
            </a:rPr>
            <a:t>歳以上の被扶養者にあっては</a:t>
          </a:r>
          <a:r>
            <a:rPr lang="en-US" altLang="ja-JP" sz="1000" b="0" i="0" u="none" strike="noStrike">
              <a:solidFill>
                <a:srgbClr val="FF0000"/>
              </a:solidFill>
              <a:effectLst/>
              <a:latin typeface="Meiryo UI" panose="020B0604030504040204" pitchFamily="50" charset="-128"/>
              <a:ea typeface="Meiryo UI" panose="020B0604030504040204" pitchFamily="50" charset="-128"/>
              <a:cs typeface="+mn-cs"/>
            </a:rPr>
            <a:t>180</a:t>
          </a:r>
          <a:r>
            <a:rPr lang="ja-JP" altLang="en-US" sz="1000" b="0" i="0" u="none" strike="noStrike">
              <a:solidFill>
                <a:srgbClr val="FF0000"/>
              </a:solidFill>
              <a:effectLst/>
              <a:latin typeface="Meiryo UI" panose="020B0604030504040204" pitchFamily="50" charset="-128"/>
              <a:ea typeface="Meiryo UI" panose="020B0604030504040204" pitchFamily="50" charset="-128"/>
              <a:cs typeface="+mn-cs"/>
            </a:rPr>
            <a:t>万円</a:t>
          </a:r>
          <a:endParaRPr lang="en-US" altLang="ja-JP" sz="1000" b="0"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000" b="1" i="0" u="none" strike="noStrike">
              <a:solidFill>
                <a:srgbClr val="FF0000"/>
              </a:solidFill>
              <a:effectLst/>
              <a:latin typeface="Meiryo UI" panose="020B0604030504040204" pitchFamily="50" charset="-128"/>
              <a:ea typeface="Meiryo UI" panose="020B0604030504040204" pitchFamily="50" charset="-128"/>
              <a:cs typeface="+mn-cs"/>
            </a:rPr>
            <a:t>　・扶養手当受給中の方で、「株式収入」・「</a:t>
          </a:r>
          <a:r>
            <a:rPr lang="en-US" altLang="ja-JP" sz="1000" b="1" i="0" u="none" strike="noStrike">
              <a:solidFill>
                <a:srgbClr val="FF0000"/>
              </a:solidFill>
              <a:effectLst/>
              <a:latin typeface="Meiryo UI" panose="020B0604030504040204" pitchFamily="50" charset="-128"/>
              <a:ea typeface="Meiryo UI" panose="020B0604030504040204" pitchFamily="50" charset="-128"/>
              <a:cs typeface="+mn-cs"/>
            </a:rPr>
            <a:t>FX</a:t>
          </a:r>
          <a:r>
            <a:rPr lang="ja-JP" altLang="en-US" sz="1000" b="1" i="0" u="none" strike="noStrike">
              <a:solidFill>
                <a:srgbClr val="FF0000"/>
              </a:solidFill>
              <a:effectLst/>
              <a:latin typeface="Meiryo UI" panose="020B0604030504040204" pitchFamily="50" charset="-128"/>
              <a:ea typeface="Meiryo UI" panose="020B0604030504040204" pitchFamily="50" charset="-128"/>
              <a:cs typeface="+mn-cs"/>
            </a:rPr>
            <a:t>収入」等の月額収入が基準額（</a:t>
          </a:r>
          <a:r>
            <a:rPr lang="en-US" altLang="ja-JP" sz="1000" b="1" i="0" u="none" strike="noStrike">
              <a:solidFill>
                <a:srgbClr val="FF0000"/>
              </a:solidFill>
              <a:effectLst/>
              <a:latin typeface="Meiryo UI" panose="020B0604030504040204" pitchFamily="50" charset="-128"/>
              <a:ea typeface="Meiryo UI" panose="020B0604030504040204" pitchFamily="50" charset="-128"/>
              <a:cs typeface="+mn-cs"/>
            </a:rPr>
            <a:t>108,334</a:t>
          </a:r>
          <a:r>
            <a:rPr lang="ja-JP" altLang="en-US" sz="1000" b="1" i="0" u="none" strike="noStrike">
              <a:solidFill>
                <a:srgbClr val="FF0000"/>
              </a:solidFill>
              <a:effectLst/>
              <a:latin typeface="Meiryo UI" panose="020B0604030504040204" pitchFamily="50" charset="-128"/>
              <a:ea typeface="Meiryo UI" panose="020B0604030504040204" pitchFamily="50" charset="-128"/>
              <a:cs typeface="+mn-cs"/>
            </a:rPr>
            <a:t>円）以上の場合</a:t>
          </a:r>
          <a:endParaRPr lang="en-US" altLang="ja-JP" sz="1000" b="0" i="0" u="none" strike="noStrike">
            <a:solidFill>
              <a:srgbClr val="FF0000"/>
            </a:solidFill>
            <a:effectLst/>
            <a:latin typeface="Meiryo UI" panose="020B0604030504040204" pitchFamily="50" charset="-128"/>
            <a:ea typeface="Meiryo UI" panose="020B0604030504040204" pitchFamily="50" charset="-128"/>
            <a:cs typeface="+mn-cs"/>
          </a:endParaRPr>
        </a:p>
        <a:p>
          <a:pPr algn="l"/>
          <a:endParaRPr lang="en-US" altLang="ja-JP" sz="100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00" b="0" i="0" u="sng" strike="noStrike">
              <a:solidFill>
                <a:schemeClr val="tx1"/>
              </a:solidFill>
              <a:effectLst/>
              <a:latin typeface="Meiryo UI" panose="020B0604030504040204" pitchFamily="50" charset="-128"/>
              <a:ea typeface="Meiryo UI" panose="020B0604030504040204" pitchFamily="50" charset="-128"/>
              <a:cs typeface="+mn-cs"/>
            </a:rPr>
            <a:t>後日実施する扶養手当事後確認調査、被扶養者資格確認調査</a:t>
          </a:r>
          <a:r>
            <a:rPr lang="en-US" altLang="ja-JP" sz="1000" b="0" i="0" u="sng"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00" b="0" i="0" u="sng" strike="noStrike">
              <a:solidFill>
                <a:schemeClr val="tx1"/>
              </a:solidFill>
              <a:effectLst/>
              <a:latin typeface="Meiryo UI" panose="020B0604030504040204" pitchFamily="50" charset="-128"/>
              <a:ea typeface="Meiryo UI" panose="020B0604030504040204" pitchFamily="50" charset="-128"/>
              <a:cs typeface="+mn-cs"/>
            </a:rPr>
            <a:t>検認</a:t>
          </a:r>
          <a:r>
            <a:rPr lang="en-US" altLang="ja-JP" sz="1000" b="0" i="0" u="sng"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00" b="0" i="0" u="sng" strike="noStrike">
              <a:solidFill>
                <a:schemeClr val="tx1"/>
              </a:solidFill>
              <a:effectLst/>
              <a:latin typeface="Meiryo UI" panose="020B0604030504040204" pitchFamily="50" charset="-128"/>
              <a:ea typeface="Meiryo UI" panose="020B0604030504040204" pitchFamily="50" charset="-128"/>
              <a:cs typeface="+mn-cs"/>
            </a:rPr>
            <a:t>時に本セルフチェックの根拠書類となる確定申告書の写し等のご提出をお願いします。　</a:t>
          </a:r>
          <a:endParaRPr lang="en-US" altLang="ja-JP" sz="1000" b="0" i="0" u="sng"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　　その際に要件を満たしていないことが判明した場合は、扶養手当・共済被扶養者認定ともに</a:t>
          </a:r>
          <a:r>
            <a:rPr lang="ja-JP" altLang="en-US" sz="1000" b="0" i="0" u="none" strike="noStrike">
              <a:solidFill>
                <a:srgbClr val="FF0000"/>
              </a:solidFill>
              <a:effectLst/>
              <a:latin typeface="Meiryo UI" panose="020B0604030504040204" pitchFamily="50" charset="-128"/>
              <a:ea typeface="Meiryo UI" panose="020B0604030504040204" pitchFamily="50" charset="-128"/>
              <a:cs typeface="+mn-cs"/>
            </a:rPr>
            <a:t>長期間</a:t>
          </a:r>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遡及して取り消すこととなり、</a:t>
          </a:r>
          <a:r>
            <a:rPr lang="ja-JP" altLang="en-US" sz="1000" b="0" i="0" u="none" strike="noStrike">
              <a:solidFill>
                <a:srgbClr val="FF0000"/>
              </a:solidFill>
              <a:effectLst/>
              <a:latin typeface="Meiryo UI" panose="020B0604030504040204" pitchFamily="50" charset="-128"/>
              <a:ea typeface="Meiryo UI" panose="020B0604030504040204" pitchFamily="50" charset="-128"/>
              <a:cs typeface="+mn-cs"/>
            </a:rPr>
            <a:t>多額の</a:t>
          </a:r>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手当や医療費の返還が</a:t>
          </a:r>
          <a:endParaRPr lang="en-US" altLang="ja-JP" sz="100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　　発生しますのでご注意ください。</a:t>
          </a:r>
          <a:r>
            <a:rPr lang="ja-JP" altLang="en-US" sz="1000">
              <a:solidFill>
                <a:schemeClr val="tx1"/>
              </a:solidFill>
              <a:latin typeface="Meiryo UI" panose="020B0604030504040204" pitchFamily="50" charset="-128"/>
              <a:ea typeface="Meiryo UI" panose="020B0604030504040204" pitchFamily="50" charset="-128"/>
            </a:rPr>
            <a:t> </a:t>
          </a:r>
          <a:endParaRPr lang="en-US" altLang="ja-JP" sz="100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　　</a:t>
          </a:r>
          <a:r>
            <a:rPr lang="ja-JP" altLang="en-US" sz="1000" b="0" i="0" u="none" strike="noStrike">
              <a:solidFill>
                <a:srgbClr val="FF0000"/>
              </a:solidFill>
              <a:effectLst/>
              <a:latin typeface="Meiryo UI" panose="020B0604030504040204" pitchFamily="50" charset="-128"/>
              <a:ea typeface="Meiryo UI" panose="020B0604030504040204" pitchFamily="50" charset="-128"/>
              <a:cs typeface="+mn-cs"/>
            </a:rPr>
            <a:t>本セルフチェック時に、職員において扶養親族（被扶養者）の収入の種類及びその金額について、確実にご確認いただくようお願いします。</a:t>
          </a:r>
          <a:endParaRPr lang="en-US" altLang="ja-JP" sz="1000" b="0" i="0" u="none" strike="noStrike">
            <a:solidFill>
              <a:srgbClr val="FF0000"/>
            </a:solidFill>
            <a:effectLst/>
            <a:latin typeface="Meiryo UI" panose="020B0604030504040204" pitchFamily="50" charset="-128"/>
            <a:ea typeface="Meiryo UI" panose="020B0604030504040204" pitchFamily="50" charset="-128"/>
            <a:cs typeface="+mn-cs"/>
          </a:endParaRPr>
        </a:p>
        <a:p>
          <a:pPr algn="l"/>
          <a:endParaRPr lang="en-US" altLang="ja-JP" sz="100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●税法上で控除できる経費でも 、 共済被扶養者資格の認定基準では必要経費として認められない経費がありますので、　「扶養親族・被扶養者認定に係る事業　</a:t>
          </a:r>
          <a:endParaRPr lang="en-US" altLang="ja-JP" sz="100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00" b="0" i="0" u="none" strike="noStrike">
              <a:solidFill>
                <a:schemeClr val="tx1"/>
              </a:solidFill>
              <a:effectLst/>
              <a:latin typeface="Meiryo UI" panose="020B0604030504040204" pitchFamily="50" charset="-128"/>
              <a:ea typeface="Meiryo UI" panose="020B0604030504040204" pitchFamily="50" charset="-128"/>
              <a:cs typeface="+mn-cs"/>
            </a:rPr>
            <a:t>　　所得者の必要経費の範囲について」を必ずご確認ください。</a:t>
          </a:r>
          <a:r>
            <a:rPr lang="ja-JP" altLang="en-US" sz="1000">
              <a:solidFill>
                <a:schemeClr val="tx1"/>
              </a:solidFill>
              <a:latin typeface="Meiryo UI" panose="020B0604030504040204" pitchFamily="50" charset="-128"/>
              <a:ea typeface="Meiryo UI" panose="020B0604030504040204" pitchFamily="50" charset="-128"/>
            </a:rPr>
            <a:t> </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25</xdr:col>
      <xdr:colOff>96409</xdr:colOff>
      <xdr:row>0</xdr:row>
      <xdr:rowOff>17228</xdr:rowOff>
    </xdr:from>
    <xdr:to>
      <xdr:col>36</xdr:col>
      <xdr:colOff>169462</xdr:colOff>
      <xdr:row>12</xdr:row>
      <xdr:rowOff>15903</xdr:rowOff>
    </xdr:to>
    <xdr:grpSp>
      <xdr:nvGrpSpPr>
        <xdr:cNvPr id="6" name="グループ化 5">
          <a:extLst>
            <a:ext uri="{FF2B5EF4-FFF2-40B4-BE49-F238E27FC236}">
              <a16:creationId xmlns:a16="http://schemas.microsoft.com/office/drawing/2014/main" id="{9BDCA52C-419E-4EFE-825B-6E2DCBF67584}"/>
            </a:ext>
          </a:extLst>
        </xdr:cNvPr>
        <xdr:cNvGrpSpPr/>
      </xdr:nvGrpSpPr>
      <xdr:grpSpPr>
        <a:xfrm>
          <a:off x="8865124" y="21038"/>
          <a:ext cx="4271673" cy="3246700"/>
          <a:chOff x="8824447" y="2295"/>
          <a:chExt cx="4283103" cy="3622498"/>
        </a:xfrm>
      </xdr:grpSpPr>
      <xdr:sp macro="" textlink="">
        <xdr:nvSpPr>
          <xdr:cNvPr id="20" name="正方形/長方形 19">
            <a:extLst>
              <a:ext uri="{FF2B5EF4-FFF2-40B4-BE49-F238E27FC236}">
                <a16:creationId xmlns:a16="http://schemas.microsoft.com/office/drawing/2014/main" id="{B91AA848-E839-4893-8B77-466F819E044B}"/>
              </a:ext>
            </a:extLst>
          </xdr:cNvPr>
          <xdr:cNvSpPr/>
        </xdr:nvSpPr>
        <xdr:spPr>
          <a:xfrm>
            <a:off x="8824447" y="2295"/>
            <a:ext cx="4283103" cy="362249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入力方法</a:t>
            </a:r>
            <a:r>
              <a:rPr kumimoji="1" lang="en-US" altLang="ja-JP" sz="1100" b="1">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左表の太枠内に各項目を入力してください。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・・・必ず入力してください。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・・・必要な箇所に入力してください。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・・・自動で計算します。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・・・どちらかを選択してください。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・・・認定要件をみたしていない可能性があります。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人事担当者に連絡してください。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endParaRPr>
          </a:p>
        </xdr:txBody>
      </xdr:sp>
      <xdr:sp macro="" textlink="">
        <xdr:nvSpPr>
          <xdr:cNvPr id="30" name="正方形/長方形 29">
            <a:extLst>
              <a:ext uri="{FF2B5EF4-FFF2-40B4-BE49-F238E27FC236}">
                <a16:creationId xmlns:a16="http://schemas.microsoft.com/office/drawing/2014/main" id="{0DF8A728-1E72-4329-AE71-36F3A6B2421A}"/>
              </a:ext>
            </a:extLst>
          </xdr:cNvPr>
          <xdr:cNvSpPr/>
        </xdr:nvSpPr>
        <xdr:spPr>
          <a:xfrm>
            <a:off x="8981492" y="2867787"/>
            <a:ext cx="1140616" cy="197857"/>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1" name="正方形/長方形 30">
            <a:extLst>
              <a:ext uri="{FF2B5EF4-FFF2-40B4-BE49-F238E27FC236}">
                <a16:creationId xmlns:a16="http://schemas.microsoft.com/office/drawing/2014/main" id="{0B0B2807-A5B3-4623-9964-DBF59AC86FAD}"/>
              </a:ext>
            </a:extLst>
          </xdr:cNvPr>
          <xdr:cNvSpPr/>
        </xdr:nvSpPr>
        <xdr:spPr>
          <a:xfrm>
            <a:off x="8972813" y="2379169"/>
            <a:ext cx="1132996" cy="194049"/>
          </a:xfrm>
          <a:prstGeom prst="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2" name="正方形/長方形 31">
            <a:extLst>
              <a:ext uri="{FF2B5EF4-FFF2-40B4-BE49-F238E27FC236}">
                <a16:creationId xmlns:a16="http://schemas.microsoft.com/office/drawing/2014/main" id="{01461D77-5AA1-402D-81C4-286FED2C638C}"/>
              </a:ext>
            </a:extLst>
          </xdr:cNvPr>
          <xdr:cNvSpPr/>
        </xdr:nvSpPr>
        <xdr:spPr>
          <a:xfrm>
            <a:off x="8978329" y="1869411"/>
            <a:ext cx="1132876" cy="194049"/>
          </a:xfrm>
          <a:prstGeom prst="rect">
            <a:avLst/>
          </a:prstGeom>
          <a:solidFill>
            <a:srgbClr val="66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3" name="正方形/長方形 32">
            <a:extLst>
              <a:ext uri="{FF2B5EF4-FFF2-40B4-BE49-F238E27FC236}">
                <a16:creationId xmlns:a16="http://schemas.microsoft.com/office/drawing/2014/main" id="{280D53FF-EA5D-416E-A74B-8D8028DD747E}"/>
              </a:ext>
            </a:extLst>
          </xdr:cNvPr>
          <xdr:cNvSpPr/>
        </xdr:nvSpPr>
        <xdr:spPr>
          <a:xfrm>
            <a:off x="8975483" y="1385968"/>
            <a:ext cx="1142521" cy="188338"/>
          </a:xfrm>
          <a:prstGeom prst="rect">
            <a:avLst/>
          </a:prstGeom>
          <a:solidFill>
            <a:srgbClr val="FFDD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4" name="正方形/長方形 33">
            <a:extLst>
              <a:ext uri="{FF2B5EF4-FFF2-40B4-BE49-F238E27FC236}">
                <a16:creationId xmlns:a16="http://schemas.microsoft.com/office/drawing/2014/main" id="{BDAC9499-680F-4DD6-8702-ED72FADB2879}"/>
              </a:ext>
            </a:extLst>
          </xdr:cNvPr>
          <xdr:cNvSpPr/>
        </xdr:nvSpPr>
        <xdr:spPr>
          <a:xfrm>
            <a:off x="8973225" y="912491"/>
            <a:ext cx="1144426" cy="20356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331470</xdr:colOff>
      <xdr:row>24</xdr:row>
      <xdr:rowOff>87630</xdr:rowOff>
    </xdr:from>
    <xdr:to>
      <xdr:col>29</xdr:col>
      <xdr:colOff>102870</xdr:colOff>
      <xdr:row>30</xdr:row>
      <xdr:rowOff>114300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8742045" y="6031230"/>
          <a:ext cx="2152650" cy="162687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321944</xdr:colOff>
      <xdr:row>25</xdr:row>
      <xdr:rowOff>245744</xdr:rowOff>
    </xdr:from>
    <xdr:to>
      <xdr:col>33</xdr:col>
      <xdr:colOff>281941</xdr:colOff>
      <xdr:row>29</xdr:row>
      <xdr:rowOff>247649</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113769" y="6456044"/>
          <a:ext cx="1636397" cy="1068705"/>
        </a:xfrm>
        <a:prstGeom prst="wedgeRectCallout">
          <a:avLst>
            <a:gd name="adj1" fmla="val -68177"/>
            <a:gd name="adj2" fmla="val 3722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扶養手当及び共済の</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被扶養者資格の認定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で用いる事業所得</a:t>
          </a:r>
          <a:r>
            <a:rPr kumimoji="1" lang="ja-JP" altLang="en-US" sz="1100" b="0">
              <a:solidFill>
                <a:schemeClr val="tx1"/>
              </a:solidFill>
              <a:latin typeface="Meiryo UI" panose="020B0604030504040204" pitchFamily="50" charset="-128"/>
              <a:ea typeface="Meiryo UI" panose="020B0604030504040204" pitchFamily="50" charset="-128"/>
            </a:rPr>
            <a:t>金額</a:t>
          </a:r>
          <a:endParaRPr kumimoji="1" lang="en-US" altLang="ja-JP" sz="1100" b="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211453</xdr:colOff>
      <xdr:row>17</xdr:row>
      <xdr:rowOff>177165</xdr:rowOff>
    </xdr:from>
    <xdr:to>
      <xdr:col>33</xdr:col>
      <xdr:colOff>251459</xdr:colOff>
      <xdr:row>21</xdr:row>
      <xdr:rowOff>179069</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202928" y="4253865"/>
          <a:ext cx="4516756" cy="1068704"/>
        </a:xfrm>
        <a:prstGeom prst="wedgeRectCallout">
          <a:avLst>
            <a:gd name="adj1" fmla="val -17701"/>
            <a:gd name="adj2" fmla="val 9872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扶養手当及び共済被扶養者資格の認定基準では、</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左表の金額欄うち、斜線を引いた経費の⑬、⑭、⑯及びイ、ヘ、トは必要経費として認められないため、下記表ではそれらの経費を除いて計算している。</a:t>
          </a:r>
        </a:p>
      </xdr:txBody>
    </xdr:sp>
    <xdr:clientData/>
  </xdr:twoCellAnchor>
  <xdr:twoCellAnchor>
    <xdr:from>
      <xdr:col>23</xdr:col>
      <xdr:colOff>104775</xdr:colOff>
      <xdr:row>25</xdr:row>
      <xdr:rowOff>0</xdr:rowOff>
    </xdr:from>
    <xdr:to>
      <xdr:col>24</xdr:col>
      <xdr:colOff>342900</xdr:colOff>
      <xdr:row>29</xdr:row>
      <xdr:rowOff>247650</xdr:rowOff>
    </xdr:to>
    <xdr:sp macro="" textlink="">
      <xdr:nvSpPr>
        <xdr:cNvPr id="7" name="ホームベース 6">
          <a:extLst>
            <a:ext uri="{FF2B5EF4-FFF2-40B4-BE49-F238E27FC236}">
              <a16:creationId xmlns:a16="http://schemas.microsoft.com/office/drawing/2014/main" id="{00000000-0008-0000-0000-000007000000}"/>
            </a:ext>
          </a:extLst>
        </xdr:cNvPr>
        <xdr:cNvSpPr/>
      </xdr:nvSpPr>
      <xdr:spPr>
        <a:xfrm>
          <a:off x="8305800" y="6162675"/>
          <a:ext cx="657225" cy="1247775"/>
        </a:xfrm>
        <a:prstGeom prst="homePlate">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50" b="1">
              <a:solidFill>
                <a:sysClr val="windowText" lastClr="000000"/>
              </a:solidFill>
            </a:rPr>
            <a:t>認</a:t>
          </a:r>
          <a:endParaRPr kumimoji="1" lang="en-US" altLang="ja-JP" sz="1250" b="1">
            <a:solidFill>
              <a:sysClr val="windowText" lastClr="000000"/>
            </a:solidFill>
          </a:endParaRPr>
        </a:p>
        <a:p>
          <a:pPr algn="l"/>
          <a:r>
            <a:rPr kumimoji="1" lang="ja-JP" altLang="en-US" sz="1250" b="1">
              <a:solidFill>
                <a:sysClr val="windowText" lastClr="000000"/>
              </a:solidFill>
            </a:rPr>
            <a:t>定</a:t>
          </a:r>
          <a:endParaRPr kumimoji="1" lang="en-US" altLang="ja-JP" sz="1250" b="1">
            <a:solidFill>
              <a:sysClr val="windowText" lastClr="000000"/>
            </a:solidFill>
          </a:endParaRPr>
        </a:p>
        <a:p>
          <a:pPr algn="l"/>
          <a:r>
            <a:rPr kumimoji="1" lang="ja-JP" altLang="en-US" sz="1250" b="1">
              <a:solidFill>
                <a:sysClr val="windowText" lastClr="000000"/>
              </a:solidFill>
            </a:rPr>
            <a:t>基</a:t>
          </a:r>
          <a:endParaRPr kumimoji="1" lang="en-US" altLang="ja-JP" sz="1250" b="1">
            <a:solidFill>
              <a:sysClr val="windowText" lastClr="000000"/>
            </a:solidFill>
          </a:endParaRPr>
        </a:p>
        <a:p>
          <a:pPr algn="l"/>
          <a:r>
            <a:rPr kumimoji="1" lang="ja-JP" altLang="en-US" sz="1250" b="1">
              <a:solidFill>
                <a:sysClr val="windowText" lastClr="000000"/>
              </a:solidFill>
            </a:rPr>
            <a:t>準</a:t>
          </a:r>
        </a:p>
      </xdr:txBody>
    </xdr:sp>
    <xdr:clientData/>
  </xdr:twoCellAnchor>
  <xdr:twoCellAnchor>
    <xdr:from>
      <xdr:col>23</xdr:col>
      <xdr:colOff>382906</xdr:colOff>
      <xdr:row>4</xdr:row>
      <xdr:rowOff>1906</xdr:rowOff>
    </xdr:from>
    <xdr:to>
      <xdr:col>33</xdr:col>
      <xdr:colOff>102871</xdr:colOff>
      <xdr:row>14</xdr:row>
      <xdr:rowOff>152400</xdr:rowOff>
    </xdr:to>
    <xdr:grpSp>
      <xdr:nvGrpSpPr>
        <xdr:cNvPr id="38" name="グループ化 37">
          <a:extLst>
            <a:ext uri="{FF2B5EF4-FFF2-40B4-BE49-F238E27FC236}">
              <a16:creationId xmlns:a16="http://schemas.microsoft.com/office/drawing/2014/main" id="{C944D372-5F04-454F-A2BB-D519932D5A31}"/>
            </a:ext>
          </a:extLst>
        </xdr:cNvPr>
        <xdr:cNvGrpSpPr/>
      </xdr:nvGrpSpPr>
      <xdr:grpSpPr>
        <a:xfrm>
          <a:off x="8374381" y="668656"/>
          <a:ext cx="4194810" cy="2912744"/>
          <a:chOff x="8866486" y="142899"/>
          <a:chExt cx="3951129" cy="2277923"/>
        </a:xfrm>
      </xdr:grpSpPr>
      <xdr:sp macro="" textlink="">
        <xdr:nvSpPr>
          <xdr:cNvPr id="39" name="正方形/長方形 38">
            <a:extLst>
              <a:ext uri="{FF2B5EF4-FFF2-40B4-BE49-F238E27FC236}">
                <a16:creationId xmlns:a16="http://schemas.microsoft.com/office/drawing/2014/main" id="{17BFB4D4-49E4-435B-B2B6-63B8C4D6E1F0}"/>
              </a:ext>
            </a:extLst>
          </xdr:cNvPr>
          <xdr:cNvSpPr/>
        </xdr:nvSpPr>
        <xdr:spPr>
          <a:xfrm>
            <a:off x="8866486" y="142899"/>
            <a:ext cx="3951129" cy="22779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入力方法</a:t>
            </a:r>
            <a:r>
              <a:rPr kumimoji="1" lang="en-US" altLang="ja-JP" sz="1100" b="1">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左表の太枠内に各項目を入力してください。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・・・必要な箇所に入力してください。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・・・自動で計算します。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・・・認定基準では経費に含めません。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・・・認定要件をみたしていない可能性があります。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人事担当者に連絡してください。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endParaRPr>
          </a:p>
        </xdr:txBody>
      </xdr:sp>
      <xdr:sp macro="" textlink="">
        <xdr:nvSpPr>
          <xdr:cNvPr id="40" name="正方形/長方形 39">
            <a:extLst>
              <a:ext uri="{FF2B5EF4-FFF2-40B4-BE49-F238E27FC236}">
                <a16:creationId xmlns:a16="http://schemas.microsoft.com/office/drawing/2014/main" id="{54E9C8FF-DECE-4827-84B9-CBABD6F39CB7}"/>
              </a:ext>
            </a:extLst>
          </xdr:cNvPr>
          <xdr:cNvSpPr/>
        </xdr:nvSpPr>
        <xdr:spPr>
          <a:xfrm>
            <a:off x="8956196" y="1498663"/>
            <a:ext cx="1143408" cy="19396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41" name="正方形/長方形 40">
            <a:extLst>
              <a:ext uri="{FF2B5EF4-FFF2-40B4-BE49-F238E27FC236}">
                <a16:creationId xmlns:a16="http://schemas.microsoft.com/office/drawing/2014/main" id="{EF2F9422-23D6-4A27-82D4-46FC71FE3DBD}"/>
              </a:ext>
            </a:extLst>
          </xdr:cNvPr>
          <xdr:cNvSpPr/>
        </xdr:nvSpPr>
        <xdr:spPr>
          <a:xfrm>
            <a:off x="8954595" y="1878631"/>
            <a:ext cx="1140616" cy="197974"/>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43" name="正方形/長方形 42">
            <a:extLst>
              <a:ext uri="{FF2B5EF4-FFF2-40B4-BE49-F238E27FC236}">
                <a16:creationId xmlns:a16="http://schemas.microsoft.com/office/drawing/2014/main" id="{4C8B09BD-F686-43C2-85FB-484203BEBC8E}"/>
              </a:ext>
            </a:extLst>
          </xdr:cNvPr>
          <xdr:cNvSpPr/>
        </xdr:nvSpPr>
        <xdr:spPr>
          <a:xfrm>
            <a:off x="8962464" y="1118958"/>
            <a:ext cx="1134901" cy="194164"/>
          </a:xfrm>
          <a:prstGeom prst="rect">
            <a:avLst/>
          </a:prstGeom>
          <a:solidFill>
            <a:srgbClr val="66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44" name="正方形/長方形 43">
            <a:extLst>
              <a:ext uri="{FF2B5EF4-FFF2-40B4-BE49-F238E27FC236}">
                <a16:creationId xmlns:a16="http://schemas.microsoft.com/office/drawing/2014/main" id="{CB27B9D7-47B0-4C94-BFD3-9B9A82117D63}"/>
              </a:ext>
            </a:extLst>
          </xdr:cNvPr>
          <xdr:cNvSpPr/>
        </xdr:nvSpPr>
        <xdr:spPr>
          <a:xfrm>
            <a:off x="8963169" y="741587"/>
            <a:ext cx="1142521" cy="188449"/>
          </a:xfrm>
          <a:prstGeom prst="rect">
            <a:avLst/>
          </a:prstGeom>
          <a:solidFill>
            <a:srgbClr val="FFDD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333375</xdr:colOff>
      <xdr:row>24</xdr:row>
      <xdr:rowOff>85725</xdr:rowOff>
    </xdr:from>
    <xdr:to>
      <xdr:col>29</xdr:col>
      <xdr:colOff>104775</xdr:colOff>
      <xdr:row>30</xdr:row>
      <xdr:rowOff>171450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8943975" y="5972175"/>
          <a:ext cx="1866900" cy="160020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180976</xdr:colOff>
      <xdr:row>18</xdr:row>
      <xdr:rowOff>62865</xdr:rowOff>
    </xdr:from>
    <xdr:to>
      <xdr:col>33</xdr:col>
      <xdr:colOff>236221</xdr:colOff>
      <xdr:row>22</xdr:row>
      <xdr:rowOff>26669</xdr:rowOff>
    </xdr:to>
    <xdr:sp macro="" textlink="">
      <xdr:nvSpPr>
        <xdr:cNvPr id="30" name="四角形吹き出し 29">
          <a:extLst>
            <a:ext uri="{FF2B5EF4-FFF2-40B4-BE49-F238E27FC236}">
              <a16:creationId xmlns:a16="http://schemas.microsoft.com/office/drawing/2014/main" id="{00000000-0008-0000-0100-00001E000000}"/>
            </a:ext>
          </a:extLst>
        </xdr:cNvPr>
        <xdr:cNvSpPr/>
      </xdr:nvSpPr>
      <xdr:spPr>
        <a:xfrm>
          <a:off x="8162926" y="4415790"/>
          <a:ext cx="4398645" cy="1030604"/>
        </a:xfrm>
        <a:prstGeom prst="wedgeRectCallout">
          <a:avLst>
            <a:gd name="adj1" fmla="val -13780"/>
            <a:gd name="adj2" fmla="val 92405"/>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扶養手当及び共済被扶養者資格の認定基準では、</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左表の金額欄うち、斜線を引いた経費の⑩、⑪、⑫及びイは必要経費として認められないため、下記表ではそれらの経費を除いて計算している。</a:t>
          </a:r>
        </a:p>
      </xdr:txBody>
    </xdr:sp>
    <xdr:clientData/>
  </xdr:twoCellAnchor>
  <xdr:twoCellAnchor>
    <xdr:from>
      <xdr:col>23</xdr:col>
      <xdr:colOff>95250</xdr:colOff>
      <xdr:row>25</xdr:row>
      <xdr:rowOff>19050</xdr:rowOff>
    </xdr:from>
    <xdr:to>
      <xdr:col>24</xdr:col>
      <xdr:colOff>333375</xdr:colOff>
      <xdr:row>30</xdr:row>
      <xdr:rowOff>0</xdr:rowOff>
    </xdr:to>
    <xdr:sp macro="" textlink="">
      <xdr:nvSpPr>
        <xdr:cNvPr id="29" name="ホームベース 28">
          <a:extLst>
            <a:ext uri="{FF2B5EF4-FFF2-40B4-BE49-F238E27FC236}">
              <a16:creationId xmlns:a16="http://schemas.microsoft.com/office/drawing/2014/main" id="{00000000-0008-0000-0100-00001D000000}"/>
            </a:ext>
          </a:extLst>
        </xdr:cNvPr>
        <xdr:cNvSpPr/>
      </xdr:nvSpPr>
      <xdr:spPr>
        <a:xfrm>
          <a:off x="8286750" y="6305550"/>
          <a:ext cx="657225" cy="1247775"/>
        </a:xfrm>
        <a:prstGeom prst="homePlate">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50" b="1">
              <a:solidFill>
                <a:sysClr val="windowText" lastClr="000000"/>
              </a:solidFill>
            </a:rPr>
            <a:t>認</a:t>
          </a:r>
          <a:endParaRPr kumimoji="1" lang="en-US" altLang="ja-JP" sz="1250" b="1">
            <a:solidFill>
              <a:sysClr val="windowText" lastClr="000000"/>
            </a:solidFill>
          </a:endParaRPr>
        </a:p>
        <a:p>
          <a:pPr algn="l"/>
          <a:r>
            <a:rPr kumimoji="1" lang="ja-JP" altLang="en-US" sz="1250" b="1">
              <a:solidFill>
                <a:sysClr val="windowText" lastClr="000000"/>
              </a:solidFill>
            </a:rPr>
            <a:t>定</a:t>
          </a:r>
          <a:endParaRPr kumimoji="1" lang="en-US" altLang="ja-JP" sz="1250" b="1">
            <a:solidFill>
              <a:sysClr val="windowText" lastClr="000000"/>
            </a:solidFill>
          </a:endParaRPr>
        </a:p>
        <a:p>
          <a:pPr algn="l"/>
          <a:r>
            <a:rPr kumimoji="1" lang="ja-JP" altLang="en-US" sz="1250" b="1">
              <a:solidFill>
                <a:sysClr val="windowText" lastClr="000000"/>
              </a:solidFill>
            </a:rPr>
            <a:t>基</a:t>
          </a:r>
          <a:endParaRPr kumimoji="1" lang="en-US" altLang="ja-JP" sz="1250" b="1">
            <a:solidFill>
              <a:sysClr val="windowText" lastClr="000000"/>
            </a:solidFill>
          </a:endParaRPr>
        </a:p>
        <a:p>
          <a:pPr algn="l"/>
          <a:r>
            <a:rPr kumimoji="1" lang="ja-JP" altLang="en-US" sz="1250" b="1">
              <a:solidFill>
                <a:sysClr val="windowText" lastClr="000000"/>
              </a:solidFill>
            </a:rPr>
            <a:t>準</a:t>
          </a:r>
        </a:p>
      </xdr:txBody>
    </xdr:sp>
    <xdr:clientData/>
  </xdr:twoCellAnchor>
  <xdr:twoCellAnchor>
    <xdr:from>
      <xdr:col>23</xdr:col>
      <xdr:colOff>329565</xdr:colOff>
      <xdr:row>3</xdr:row>
      <xdr:rowOff>81915</xdr:rowOff>
    </xdr:from>
    <xdr:to>
      <xdr:col>33</xdr:col>
      <xdr:colOff>180975</xdr:colOff>
      <xdr:row>14</xdr:row>
      <xdr:rowOff>140969</xdr:rowOff>
    </xdr:to>
    <xdr:grpSp>
      <xdr:nvGrpSpPr>
        <xdr:cNvPr id="27" name="グループ化 26">
          <a:extLst>
            <a:ext uri="{FF2B5EF4-FFF2-40B4-BE49-F238E27FC236}">
              <a16:creationId xmlns:a16="http://schemas.microsoft.com/office/drawing/2014/main" id="{639BBE71-9AD0-450E-8B0C-0B6E5B9E8FEA}"/>
            </a:ext>
          </a:extLst>
        </xdr:cNvPr>
        <xdr:cNvGrpSpPr/>
      </xdr:nvGrpSpPr>
      <xdr:grpSpPr>
        <a:xfrm>
          <a:off x="8307705" y="664845"/>
          <a:ext cx="4196715" cy="2901314"/>
          <a:chOff x="8866486" y="142899"/>
          <a:chExt cx="3951129" cy="2277923"/>
        </a:xfrm>
      </xdr:grpSpPr>
      <xdr:sp macro="" textlink="">
        <xdr:nvSpPr>
          <xdr:cNvPr id="28" name="正方形/長方形 27">
            <a:extLst>
              <a:ext uri="{FF2B5EF4-FFF2-40B4-BE49-F238E27FC236}">
                <a16:creationId xmlns:a16="http://schemas.microsoft.com/office/drawing/2014/main" id="{A6D66815-6CA9-4981-A937-FAA447CFDB61}"/>
              </a:ext>
            </a:extLst>
          </xdr:cNvPr>
          <xdr:cNvSpPr/>
        </xdr:nvSpPr>
        <xdr:spPr>
          <a:xfrm>
            <a:off x="8866486" y="142899"/>
            <a:ext cx="3951129" cy="22779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入力方法</a:t>
            </a:r>
            <a:r>
              <a:rPr kumimoji="1" lang="en-US" altLang="ja-JP" sz="1100" b="1">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左表の太枠内に各項目を入力してください。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・・・必要な箇所に入力してください。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・・・自動で計算します。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・・・認定基準では経費に含めません。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・・・認定要件をみたしていない可能性があります。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人事担当者に連絡してください。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endParaRPr>
          </a:p>
        </xdr:txBody>
      </xdr:sp>
      <xdr:sp macro="" textlink="">
        <xdr:nvSpPr>
          <xdr:cNvPr id="32" name="正方形/長方形 31">
            <a:extLst>
              <a:ext uri="{FF2B5EF4-FFF2-40B4-BE49-F238E27FC236}">
                <a16:creationId xmlns:a16="http://schemas.microsoft.com/office/drawing/2014/main" id="{BC895C5E-93D5-4EF0-89A6-FA92A1CB574E}"/>
              </a:ext>
            </a:extLst>
          </xdr:cNvPr>
          <xdr:cNvSpPr/>
        </xdr:nvSpPr>
        <xdr:spPr>
          <a:xfrm>
            <a:off x="8956196" y="1498663"/>
            <a:ext cx="1143408" cy="19396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3" name="正方形/長方形 32">
            <a:extLst>
              <a:ext uri="{FF2B5EF4-FFF2-40B4-BE49-F238E27FC236}">
                <a16:creationId xmlns:a16="http://schemas.microsoft.com/office/drawing/2014/main" id="{3BC5C642-529B-46FC-B116-E7810975ECDB}"/>
              </a:ext>
            </a:extLst>
          </xdr:cNvPr>
          <xdr:cNvSpPr/>
        </xdr:nvSpPr>
        <xdr:spPr>
          <a:xfrm>
            <a:off x="8954595" y="1878631"/>
            <a:ext cx="1140616" cy="197974"/>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4" name="正方形/長方形 33">
            <a:extLst>
              <a:ext uri="{FF2B5EF4-FFF2-40B4-BE49-F238E27FC236}">
                <a16:creationId xmlns:a16="http://schemas.microsoft.com/office/drawing/2014/main" id="{BABD51ED-8131-46E7-B247-ECE7B9F07E22}"/>
              </a:ext>
            </a:extLst>
          </xdr:cNvPr>
          <xdr:cNvSpPr/>
        </xdr:nvSpPr>
        <xdr:spPr>
          <a:xfrm>
            <a:off x="8962464" y="1118958"/>
            <a:ext cx="1134901" cy="194164"/>
          </a:xfrm>
          <a:prstGeom prst="rect">
            <a:avLst/>
          </a:prstGeom>
          <a:solidFill>
            <a:srgbClr val="66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35" name="正方形/長方形 34">
            <a:extLst>
              <a:ext uri="{FF2B5EF4-FFF2-40B4-BE49-F238E27FC236}">
                <a16:creationId xmlns:a16="http://schemas.microsoft.com/office/drawing/2014/main" id="{EB90DC5F-7707-46FD-BF67-F599A88343CE}"/>
              </a:ext>
            </a:extLst>
          </xdr:cNvPr>
          <xdr:cNvSpPr/>
        </xdr:nvSpPr>
        <xdr:spPr>
          <a:xfrm>
            <a:off x="8963169" y="741587"/>
            <a:ext cx="1142521" cy="188449"/>
          </a:xfrm>
          <a:prstGeom prst="rect">
            <a:avLst/>
          </a:prstGeom>
          <a:solidFill>
            <a:srgbClr val="FFDD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twoCellAnchor>
    <xdr:from>
      <xdr:col>29</xdr:col>
      <xdr:colOff>371475</xdr:colOff>
      <xdr:row>26</xdr:row>
      <xdr:rowOff>0</xdr:rowOff>
    </xdr:from>
    <xdr:to>
      <xdr:col>33</xdr:col>
      <xdr:colOff>331472</xdr:colOff>
      <xdr:row>30</xdr:row>
      <xdr:rowOff>1905</xdr:rowOff>
    </xdr:to>
    <xdr:sp macro="" textlink="">
      <xdr:nvSpPr>
        <xdr:cNvPr id="36" name="四角形吹き出し 1">
          <a:extLst>
            <a:ext uri="{FF2B5EF4-FFF2-40B4-BE49-F238E27FC236}">
              <a16:creationId xmlns:a16="http://schemas.microsoft.com/office/drawing/2014/main" id="{9C085E62-5E65-4B9F-BB2F-7B8AAA988105}"/>
            </a:ext>
          </a:extLst>
        </xdr:cNvPr>
        <xdr:cNvSpPr/>
      </xdr:nvSpPr>
      <xdr:spPr>
        <a:xfrm>
          <a:off x="11020425" y="6486525"/>
          <a:ext cx="1636397" cy="1068705"/>
        </a:xfrm>
        <a:prstGeom prst="wedgeRectCallout">
          <a:avLst>
            <a:gd name="adj1" fmla="val -68177"/>
            <a:gd name="adj2" fmla="val 3722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扶養手当及び共済の</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被扶養者資格の認定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で用いる事業所得</a:t>
          </a:r>
          <a:r>
            <a:rPr kumimoji="1" lang="ja-JP" altLang="en-US" sz="1100" b="0">
              <a:solidFill>
                <a:schemeClr val="tx1"/>
              </a:solidFill>
              <a:latin typeface="Meiryo UI" panose="020B0604030504040204" pitchFamily="50" charset="-128"/>
              <a:ea typeface="Meiryo UI" panose="020B0604030504040204" pitchFamily="50" charset="-128"/>
            </a:rPr>
            <a:t>金額</a:t>
          </a:r>
          <a:endParaRPr kumimoji="1" lang="en-US" altLang="ja-JP" sz="11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333375</xdr:colOff>
      <xdr:row>25</xdr:row>
      <xdr:rowOff>85725</xdr:rowOff>
    </xdr:from>
    <xdr:to>
      <xdr:col>19</xdr:col>
      <xdr:colOff>104775</xdr:colOff>
      <xdr:row>31</xdr:row>
      <xdr:rowOff>171450</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8943975" y="5972175"/>
          <a:ext cx="1866900" cy="160020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xdr:colOff>
      <xdr:row>20</xdr:row>
      <xdr:rowOff>28574</xdr:rowOff>
    </xdr:from>
    <xdr:to>
      <xdr:col>30</xdr:col>
      <xdr:colOff>24765</xdr:colOff>
      <xdr:row>23</xdr:row>
      <xdr:rowOff>241933</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682740" y="4914899"/>
          <a:ext cx="4467225" cy="1013459"/>
        </a:xfrm>
        <a:prstGeom prst="wedgeRectCallout">
          <a:avLst>
            <a:gd name="adj1" fmla="val -46042"/>
            <a:gd name="adj2" fmla="val 98375"/>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扶養手当及び共済被扶養者資格の認定基準では、</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左表の金額欄うち、斜線を引いた経費の⑩、⑪、⑫及びイは必要経費として認められないため、下記表ではそれらの経費を除いて計算している。</a:t>
          </a:r>
        </a:p>
      </xdr:txBody>
    </xdr:sp>
    <xdr:clientData/>
  </xdr:twoCellAnchor>
  <xdr:twoCellAnchor>
    <xdr:from>
      <xdr:col>13</xdr:col>
      <xdr:colOff>57150</xdr:colOff>
      <xdr:row>26</xdr:row>
      <xdr:rowOff>9525</xdr:rowOff>
    </xdr:from>
    <xdr:to>
      <xdr:col>14</xdr:col>
      <xdr:colOff>333375</xdr:colOff>
      <xdr:row>30</xdr:row>
      <xdr:rowOff>247650</xdr:rowOff>
    </xdr:to>
    <xdr:sp macro="" textlink="">
      <xdr:nvSpPr>
        <xdr:cNvPr id="15" name="ホームベース 14">
          <a:extLst>
            <a:ext uri="{FF2B5EF4-FFF2-40B4-BE49-F238E27FC236}">
              <a16:creationId xmlns:a16="http://schemas.microsoft.com/office/drawing/2014/main" id="{00000000-0008-0000-0200-00000F000000}"/>
            </a:ext>
          </a:extLst>
        </xdr:cNvPr>
        <xdr:cNvSpPr/>
      </xdr:nvSpPr>
      <xdr:spPr>
        <a:xfrm>
          <a:off x="4438650" y="6410325"/>
          <a:ext cx="657225" cy="1247775"/>
        </a:xfrm>
        <a:prstGeom prst="homePlate">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50" b="1">
              <a:solidFill>
                <a:sysClr val="windowText" lastClr="000000"/>
              </a:solidFill>
            </a:rPr>
            <a:t>認</a:t>
          </a:r>
          <a:endParaRPr kumimoji="1" lang="en-US" altLang="ja-JP" sz="1250" b="1">
            <a:solidFill>
              <a:sysClr val="windowText" lastClr="000000"/>
            </a:solidFill>
          </a:endParaRPr>
        </a:p>
        <a:p>
          <a:pPr algn="l"/>
          <a:r>
            <a:rPr kumimoji="1" lang="ja-JP" altLang="en-US" sz="1250" b="1">
              <a:solidFill>
                <a:sysClr val="windowText" lastClr="000000"/>
              </a:solidFill>
            </a:rPr>
            <a:t>定</a:t>
          </a:r>
          <a:endParaRPr kumimoji="1" lang="en-US" altLang="ja-JP" sz="1250" b="1">
            <a:solidFill>
              <a:sysClr val="windowText" lastClr="000000"/>
            </a:solidFill>
          </a:endParaRPr>
        </a:p>
        <a:p>
          <a:pPr algn="l"/>
          <a:r>
            <a:rPr kumimoji="1" lang="ja-JP" altLang="en-US" sz="1250" b="1">
              <a:solidFill>
                <a:sysClr val="windowText" lastClr="000000"/>
              </a:solidFill>
            </a:rPr>
            <a:t>基</a:t>
          </a:r>
          <a:endParaRPr kumimoji="1" lang="en-US" altLang="ja-JP" sz="1250" b="1">
            <a:solidFill>
              <a:sysClr val="windowText" lastClr="000000"/>
            </a:solidFill>
          </a:endParaRPr>
        </a:p>
        <a:p>
          <a:pPr algn="l"/>
          <a:r>
            <a:rPr kumimoji="1" lang="ja-JP" altLang="en-US" sz="1250" b="1">
              <a:solidFill>
                <a:sysClr val="windowText" lastClr="000000"/>
              </a:solidFill>
            </a:rPr>
            <a:t>準</a:t>
          </a:r>
        </a:p>
      </xdr:txBody>
    </xdr:sp>
    <xdr:clientData/>
  </xdr:twoCellAnchor>
  <xdr:twoCellAnchor>
    <xdr:from>
      <xdr:col>23</xdr:col>
      <xdr:colOff>142875</xdr:colOff>
      <xdr:row>4</xdr:row>
      <xdr:rowOff>0</xdr:rowOff>
    </xdr:from>
    <xdr:to>
      <xdr:col>33</xdr:col>
      <xdr:colOff>148590</xdr:colOff>
      <xdr:row>14</xdr:row>
      <xdr:rowOff>150494</xdr:rowOff>
    </xdr:to>
    <xdr:grpSp>
      <xdr:nvGrpSpPr>
        <xdr:cNvPr id="18" name="グループ化 17">
          <a:extLst>
            <a:ext uri="{FF2B5EF4-FFF2-40B4-BE49-F238E27FC236}">
              <a16:creationId xmlns:a16="http://schemas.microsoft.com/office/drawing/2014/main" id="{BC98FCFD-4A5B-4A85-802D-FA94CF71FC2E}"/>
            </a:ext>
          </a:extLst>
        </xdr:cNvPr>
        <xdr:cNvGrpSpPr/>
      </xdr:nvGrpSpPr>
      <xdr:grpSpPr>
        <a:xfrm>
          <a:off x="8332470" y="676275"/>
          <a:ext cx="4198620" cy="2903219"/>
          <a:chOff x="8866486" y="142899"/>
          <a:chExt cx="3951129" cy="2277923"/>
        </a:xfrm>
      </xdr:grpSpPr>
      <xdr:sp macro="" textlink="">
        <xdr:nvSpPr>
          <xdr:cNvPr id="19" name="正方形/長方形 18">
            <a:extLst>
              <a:ext uri="{FF2B5EF4-FFF2-40B4-BE49-F238E27FC236}">
                <a16:creationId xmlns:a16="http://schemas.microsoft.com/office/drawing/2014/main" id="{C2D2AFB1-8AF2-456C-9615-DDA0BB3B26D3}"/>
              </a:ext>
            </a:extLst>
          </xdr:cNvPr>
          <xdr:cNvSpPr/>
        </xdr:nvSpPr>
        <xdr:spPr>
          <a:xfrm>
            <a:off x="8866486" y="142899"/>
            <a:ext cx="3951129" cy="22779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入力方法</a:t>
            </a:r>
            <a:r>
              <a:rPr kumimoji="1" lang="en-US" altLang="ja-JP" sz="1100" b="1">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左表の太枠内に各項目を入力してください。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・・・必要な箇所に入力してください。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・・・自動で計算します。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・・・認定基準では経費に含めません。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・・・認定要件をみたしていない可能性があります。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人事担当者に連絡してください。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endParaRPr>
          </a:p>
        </xdr:txBody>
      </xdr:sp>
      <xdr:sp macro="" textlink="">
        <xdr:nvSpPr>
          <xdr:cNvPr id="20" name="正方形/長方形 19">
            <a:extLst>
              <a:ext uri="{FF2B5EF4-FFF2-40B4-BE49-F238E27FC236}">
                <a16:creationId xmlns:a16="http://schemas.microsoft.com/office/drawing/2014/main" id="{62F64157-1458-45E4-8D87-507B9758FD89}"/>
              </a:ext>
            </a:extLst>
          </xdr:cNvPr>
          <xdr:cNvSpPr/>
        </xdr:nvSpPr>
        <xdr:spPr>
          <a:xfrm>
            <a:off x="8956196" y="1498663"/>
            <a:ext cx="1143408" cy="19396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3" name="正方形/長方形 22">
            <a:extLst>
              <a:ext uri="{FF2B5EF4-FFF2-40B4-BE49-F238E27FC236}">
                <a16:creationId xmlns:a16="http://schemas.microsoft.com/office/drawing/2014/main" id="{10BB484A-8C76-4C45-8D93-42E88CE6FEDF}"/>
              </a:ext>
            </a:extLst>
          </xdr:cNvPr>
          <xdr:cNvSpPr/>
        </xdr:nvSpPr>
        <xdr:spPr>
          <a:xfrm>
            <a:off x="8954595" y="1878631"/>
            <a:ext cx="1140616" cy="197974"/>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4" name="正方形/長方形 23">
            <a:extLst>
              <a:ext uri="{FF2B5EF4-FFF2-40B4-BE49-F238E27FC236}">
                <a16:creationId xmlns:a16="http://schemas.microsoft.com/office/drawing/2014/main" id="{0D9F179C-1752-46CF-BE6D-D9A80958C521}"/>
              </a:ext>
            </a:extLst>
          </xdr:cNvPr>
          <xdr:cNvSpPr/>
        </xdr:nvSpPr>
        <xdr:spPr>
          <a:xfrm>
            <a:off x="8962464" y="1118958"/>
            <a:ext cx="1134901" cy="194164"/>
          </a:xfrm>
          <a:prstGeom prst="rect">
            <a:avLst/>
          </a:prstGeom>
          <a:solidFill>
            <a:srgbClr val="66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5" name="正方形/長方形 24">
            <a:extLst>
              <a:ext uri="{FF2B5EF4-FFF2-40B4-BE49-F238E27FC236}">
                <a16:creationId xmlns:a16="http://schemas.microsoft.com/office/drawing/2014/main" id="{D181532C-643A-49C9-A74E-124C9E1EAF29}"/>
              </a:ext>
            </a:extLst>
          </xdr:cNvPr>
          <xdr:cNvSpPr/>
        </xdr:nvSpPr>
        <xdr:spPr>
          <a:xfrm>
            <a:off x="8963169" y="741587"/>
            <a:ext cx="1142521" cy="188449"/>
          </a:xfrm>
          <a:prstGeom prst="rect">
            <a:avLst/>
          </a:prstGeom>
          <a:solidFill>
            <a:srgbClr val="FFDD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twoCellAnchor>
    <xdr:from>
      <xdr:col>19</xdr:col>
      <xdr:colOff>342900</xdr:colOff>
      <xdr:row>27</xdr:row>
      <xdr:rowOff>19050</xdr:rowOff>
    </xdr:from>
    <xdr:to>
      <xdr:col>24</xdr:col>
      <xdr:colOff>36197</xdr:colOff>
      <xdr:row>31</xdr:row>
      <xdr:rowOff>20955</xdr:rowOff>
    </xdr:to>
    <xdr:sp macro="" textlink="">
      <xdr:nvSpPr>
        <xdr:cNvPr id="26" name="四角形吹き出し 1">
          <a:extLst>
            <a:ext uri="{FF2B5EF4-FFF2-40B4-BE49-F238E27FC236}">
              <a16:creationId xmlns:a16="http://schemas.microsoft.com/office/drawing/2014/main" id="{7D687D91-08E3-4BC8-B568-2BDC1E5920EF}"/>
            </a:ext>
          </a:extLst>
        </xdr:cNvPr>
        <xdr:cNvSpPr/>
      </xdr:nvSpPr>
      <xdr:spPr>
        <a:xfrm>
          <a:off x="7010400" y="6772275"/>
          <a:ext cx="1636397" cy="1068705"/>
        </a:xfrm>
        <a:prstGeom prst="wedgeRectCallout">
          <a:avLst>
            <a:gd name="adj1" fmla="val -68177"/>
            <a:gd name="adj2" fmla="val 3722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扶養手当及び共済の</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被扶養者資格の認定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で用いる事業所得</a:t>
          </a:r>
          <a:r>
            <a:rPr kumimoji="1" lang="ja-JP" altLang="en-US" sz="1100" b="0">
              <a:solidFill>
                <a:schemeClr val="tx1"/>
              </a:solidFill>
              <a:latin typeface="Meiryo UI" panose="020B0604030504040204" pitchFamily="50" charset="-128"/>
              <a:ea typeface="Meiryo UI" panose="020B0604030504040204" pitchFamily="50" charset="-128"/>
            </a:rPr>
            <a:t>金額</a:t>
          </a:r>
          <a:endParaRPr kumimoji="1" lang="en-US" altLang="ja-JP" sz="11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200024</xdr:colOff>
      <xdr:row>23</xdr:row>
      <xdr:rowOff>127634</xdr:rowOff>
    </xdr:from>
    <xdr:to>
      <xdr:col>33</xdr:col>
      <xdr:colOff>200025</xdr:colOff>
      <xdr:row>33</xdr:row>
      <xdr:rowOff>167640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9915524" y="5823584"/>
          <a:ext cx="2286001" cy="270700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287655</xdr:colOff>
      <xdr:row>29</xdr:row>
      <xdr:rowOff>20955</xdr:rowOff>
    </xdr:from>
    <xdr:to>
      <xdr:col>40</xdr:col>
      <xdr:colOff>283845</xdr:colOff>
      <xdr:row>33</xdr:row>
      <xdr:rowOff>201930</xdr:rowOff>
    </xdr:to>
    <xdr:sp macro="" textlink="">
      <xdr:nvSpPr>
        <xdr:cNvPr id="19" name="四角形吹き出し 18">
          <a:extLst>
            <a:ext uri="{FF2B5EF4-FFF2-40B4-BE49-F238E27FC236}">
              <a16:creationId xmlns:a16="http://schemas.microsoft.com/office/drawing/2014/main" id="{00000000-0008-0000-0300-000013000000}"/>
            </a:ext>
          </a:extLst>
        </xdr:cNvPr>
        <xdr:cNvSpPr/>
      </xdr:nvSpPr>
      <xdr:spPr>
        <a:xfrm>
          <a:off x="12289155" y="7317105"/>
          <a:ext cx="3044190" cy="1247775"/>
        </a:xfrm>
        <a:prstGeom prst="wedgeRectCallout">
          <a:avLst>
            <a:gd name="adj1" fmla="val -56363"/>
            <a:gd name="adj2" fmla="val 3854"/>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扶養手当及び共済被扶養者資格の認定基準では、左表の金額欄うち、斜線を引いた経費の⑧、⑬、⑭、⑱、㉒、㉔及び㉞、㊴、㊹は必要経費として認められないため、それらの経費を除いて計算している。</a:t>
          </a:r>
        </a:p>
      </xdr:txBody>
    </xdr:sp>
    <xdr:clientData/>
  </xdr:twoCellAnchor>
  <xdr:twoCellAnchor>
    <xdr:from>
      <xdr:col>24</xdr:col>
      <xdr:colOff>219076</xdr:colOff>
      <xdr:row>24</xdr:row>
      <xdr:rowOff>11431</xdr:rowOff>
    </xdr:from>
    <xdr:to>
      <xdr:col>27</xdr:col>
      <xdr:colOff>74296</xdr:colOff>
      <xdr:row>33</xdr:row>
      <xdr:rowOff>133350</xdr:rowOff>
    </xdr:to>
    <xdr:sp macro="" textlink="">
      <xdr:nvSpPr>
        <xdr:cNvPr id="15" name="ホームベース 14">
          <a:extLst>
            <a:ext uri="{FF2B5EF4-FFF2-40B4-BE49-F238E27FC236}">
              <a16:creationId xmlns:a16="http://schemas.microsoft.com/office/drawing/2014/main" id="{00000000-0008-0000-0300-00000F000000}"/>
            </a:ext>
          </a:extLst>
        </xdr:cNvPr>
        <xdr:cNvSpPr/>
      </xdr:nvSpPr>
      <xdr:spPr>
        <a:xfrm>
          <a:off x="8791576" y="5974081"/>
          <a:ext cx="998220" cy="2522219"/>
        </a:xfrm>
        <a:prstGeom prst="homePlate">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none" rtlCol="0" anchor="ctr"/>
        <a:lstStyle/>
        <a:p>
          <a:pPr algn="l"/>
          <a:r>
            <a:rPr kumimoji="1" lang="ja-JP" altLang="en-US" sz="1250" b="1">
              <a:solidFill>
                <a:sysClr val="windowText" lastClr="000000"/>
              </a:solidFill>
            </a:rPr>
            <a:t>認</a:t>
          </a:r>
          <a:endParaRPr kumimoji="1" lang="en-US" altLang="ja-JP" sz="1250" b="1">
            <a:solidFill>
              <a:sysClr val="windowText" lastClr="000000"/>
            </a:solidFill>
          </a:endParaRPr>
        </a:p>
        <a:p>
          <a:pPr algn="l"/>
          <a:r>
            <a:rPr kumimoji="1" lang="ja-JP" altLang="en-US" sz="1250" b="1">
              <a:solidFill>
                <a:sysClr val="windowText" lastClr="000000"/>
              </a:solidFill>
            </a:rPr>
            <a:t>定</a:t>
          </a:r>
          <a:endParaRPr kumimoji="1" lang="en-US" altLang="ja-JP" sz="1250" b="1">
            <a:solidFill>
              <a:sysClr val="windowText" lastClr="000000"/>
            </a:solidFill>
          </a:endParaRPr>
        </a:p>
        <a:p>
          <a:pPr algn="l"/>
          <a:r>
            <a:rPr kumimoji="1" lang="ja-JP" altLang="en-US" sz="1250" b="1">
              <a:solidFill>
                <a:sysClr val="windowText" lastClr="000000"/>
              </a:solidFill>
            </a:rPr>
            <a:t>基</a:t>
          </a:r>
          <a:endParaRPr kumimoji="1" lang="en-US" altLang="ja-JP" sz="1250" b="1">
            <a:solidFill>
              <a:sysClr val="windowText" lastClr="000000"/>
            </a:solidFill>
          </a:endParaRPr>
        </a:p>
        <a:p>
          <a:pPr algn="l"/>
          <a:r>
            <a:rPr kumimoji="1" lang="ja-JP" altLang="en-US" sz="1250" b="1">
              <a:solidFill>
                <a:sysClr val="windowText" lastClr="000000"/>
              </a:solidFill>
            </a:rPr>
            <a:t>準</a:t>
          </a:r>
        </a:p>
      </xdr:txBody>
    </xdr:sp>
    <xdr:clientData/>
  </xdr:twoCellAnchor>
  <xdr:twoCellAnchor>
    <xdr:from>
      <xdr:col>33</xdr:col>
      <xdr:colOff>320040</xdr:colOff>
      <xdr:row>23</xdr:row>
      <xdr:rowOff>219075</xdr:rowOff>
    </xdr:from>
    <xdr:to>
      <xdr:col>37</xdr:col>
      <xdr:colOff>249557</xdr:colOff>
      <xdr:row>27</xdr:row>
      <xdr:rowOff>220980</xdr:rowOff>
    </xdr:to>
    <xdr:sp macro="" textlink="">
      <xdr:nvSpPr>
        <xdr:cNvPr id="20" name="四角形吹き出し 1">
          <a:extLst>
            <a:ext uri="{FF2B5EF4-FFF2-40B4-BE49-F238E27FC236}">
              <a16:creationId xmlns:a16="http://schemas.microsoft.com/office/drawing/2014/main" id="{80E14AE0-4998-49A4-9EDD-84CC71933545}"/>
            </a:ext>
          </a:extLst>
        </xdr:cNvPr>
        <xdr:cNvSpPr/>
      </xdr:nvSpPr>
      <xdr:spPr>
        <a:xfrm>
          <a:off x="12321540" y="5915025"/>
          <a:ext cx="1644017" cy="1068705"/>
        </a:xfrm>
        <a:prstGeom prst="wedgeRectCallout">
          <a:avLst>
            <a:gd name="adj1" fmla="val -68177"/>
            <a:gd name="adj2" fmla="val 3722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扶養手当及び共済の</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被扶養者資格の認定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で用いる事業所得</a:t>
          </a:r>
          <a:r>
            <a:rPr kumimoji="1" lang="ja-JP" altLang="en-US" sz="1100" b="0">
              <a:solidFill>
                <a:schemeClr val="tx1"/>
              </a:solidFill>
              <a:latin typeface="Meiryo UI" panose="020B0604030504040204" pitchFamily="50" charset="-128"/>
              <a:ea typeface="Meiryo UI" panose="020B0604030504040204" pitchFamily="50" charset="-128"/>
            </a:rPr>
            <a:t>金額</a:t>
          </a:r>
          <a:endParaRPr kumimoji="1" lang="en-US" altLang="ja-JP" sz="1100" b="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247648</xdr:colOff>
      <xdr:row>0</xdr:row>
      <xdr:rowOff>133350</xdr:rowOff>
    </xdr:from>
    <xdr:to>
      <xdr:col>35</xdr:col>
      <xdr:colOff>192403</xdr:colOff>
      <xdr:row>9</xdr:row>
      <xdr:rowOff>91440</xdr:rowOff>
    </xdr:to>
    <xdr:grpSp>
      <xdr:nvGrpSpPr>
        <xdr:cNvPr id="21" name="グループ化 20">
          <a:extLst>
            <a:ext uri="{FF2B5EF4-FFF2-40B4-BE49-F238E27FC236}">
              <a16:creationId xmlns:a16="http://schemas.microsoft.com/office/drawing/2014/main" id="{FEE0C05F-DF8C-4213-B27F-A88F1B9F60F0}"/>
            </a:ext>
          </a:extLst>
        </xdr:cNvPr>
        <xdr:cNvGrpSpPr/>
      </xdr:nvGrpSpPr>
      <xdr:grpSpPr>
        <a:xfrm>
          <a:off x="8823958" y="129540"/>
          <a:ext cx="4208145" cy="2108835"/>
          <a:chOff x="8868583" y="139757"/>
          <a:chExt cx="3952919" cy="1608686"/>
        </a:xfrm>
      </xdr:grpSpPr>
      <xdr:sp macro="" textlink="">
        <xdr:nvSpPr>
          <xdr:cNvPr id="22" name="正方形/長方形 21">
            <a:extLst>
              <a:ext uri="{FF2B5EF4-FFF2-40B4-BE49-F238E27FC236}">
                <a16:creationId xmlns:a16="http://schemas.microsoft.com/office/drawing/2014/main" id="{3D71B379-A40B-41BE-9602-86652BC5E29F}"/>
              </a:ext>
            </a:extLst>
          </xdr:cNvPr>
          <xdr:cNvSpPr/>
        </xdr:nvSpPr>
        <xdr:spPr>
          <a:xfrm>
            <a:off x="8868583" y="139757"/>
            <a:ext cx="3952919" cy="16086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入力方法</a:t>
            </a:r>
            <a:r>
              <a:rPr kumimoji="1" lang="en-US" altLang="ja-JP" sz="1100" b="1">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左表の太枠内に各項目を入力してください。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・・・必要な箇所に入力してください。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・・・自動で計算します。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・・・認定基準では経費に含めません。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・・・認定要件をみたしていない可能性があります。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人事担当者に連絡してください。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endParaRPr>
          </a:p>
        </xdr:txBody>
      </xdr:sp>
      <xdr:sp macro="" textlink="">
        <xdr:nvSpPr>
          <xdr:cNvPr id="23" name="正方形/長方形 22">
            <a:extLst>
              <a:ext uri="{FF2B5EF4-FFF2-40B4-BE49-F238E27FC236}">
                <a16:creationId xmlns:a16="http://schemas.microsoft.com/office/drawing/2014/main" id="{E5730ADE-4413-4F30-80B4-275C89C4821C}"/>
              </a:ext>
            </a:extLst>
          </xdr:cNvPr>
          <xdr:cNvSpPr/>
        </xdr:nvSpPr>
        <xdr:spPr>
          <a:xfrm>
            <a:off x="8947265" y="1176611"/>
            <a:ext cx="1143408" cy="137624"/>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4" name="正方形/長方形 23">
            <a:extLst>
              <a:ext uri="{FF2B5EF4-FFF2-40B4-BE49-F238E27FC236}">
                <a16:creationId xmlns:a16="http://schemas.microsoft.com/office/drawing/2014/main" id="{E3896EE4-F3E9-48EF-AD2C-72BF3DCEDA71}"/>
              </a:ext>
            </a:extLst>
          </xdr:cNvPr>
          <xdr:cNvSpPr/>
        </xdr:nvSpPr>
        <xdr:spPr>
          <a:xfrm>
            <a:off x="8945656" y="1375917"/>
            <a:ext cx="1140616" cy="140471"/>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5" name="正方形/長方形 24">
            <a:extLst>
              <a:ext uri="{FF2B5EF4-FFF2-40B4-BE49-F238E27FC236}">
                <a16:creationId xmlns:a16="http://schemas.microsoft.com/office/drawing/2014/main" id="{CCEBD05C-716D-4BF4-BDA8-351AEF1915B6}"/>
              </a:ext>
            </a:extLst>
          </xdr:cNvPr>
          <xdr:cNvSpPr/>
        </xdr:nvSpPr>
        <xdr:spPr>
          <a:xfrm>
            <a:off x="8953525" y="977570"/>
            <a:ext cx="1134901" cy="137767"/>
          </a:xfrm>
          <a:prstGeom prst="rect">
            <a:avLst/>
          </a:prstGeom>
          <a:solidFill>
            <a:srgbClr val="66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6" name="正方形/長方形 25">
            <a:extLst>
              <a:ext uri="{FF2B5EF4-FFF2-40B4-BE49-F238E27FC236}">
                <a16:creationId xmlns:a16="http://schemas.microsoft.com/office/drawing/2014/main" id="{C09D66CB-93A2-4AA3-BCCC-F14F679F1160}"/>
              </a:ext>
            </a:extLst>
          </xdr:cNvPr>
          <xdr:cNvSpPr/>
        </xdr:nvSpPr>
        <xdr:spPr>
          <a:xfrm>
            <a:off x="8959454" y="780861"/>
            <a:ext cx="1140971" cy="133712"/>
          </a:xfrm>
          <a:prstGeom prst="rect">
            <a:avLst/>
          </a:prstGeom>
          <a:solidFill>
            <a:srgbClr val="FFDD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180975</xdr:colOff>
      <xdr:row>25</xdr:row>
      <xdr:rowOff>93568</xdr:rowOff>
    </xdr:from>
    <xdr:to>
      <xdr:col>33</xdr:col>
      <xdr:colOff>140970</xdr:colOff>
      <xdr:row>37</xdr:row>
      <xdr:rowOff>160692</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9896475" y="6361018"/>
          <a:ext cx="2245995" cy="3343724"/>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47625</xdr:colOff>
      <xdr:row>26</xdr:row>
      <xdr:rowOff>209438</xdr:rowOff>
    </xdr:from>
    <xdr:to>
      <xdr:col>26</xdr:col>
      <xdr:colOff>317464</xdr:colOff>
      <xdr:row>36</xdr:row>
      <xdr:rowOff>231850</xdr:rowOff>
    </xdr:to>
    <xdr:sp macro="" textlink="">
      <xdr:nvSpPr>
        <xdr:cNvPr id="14" name="ホームベース 13">
          <a:extLst>
            <a:ext uri="{FF2B5EF4-FFF2-40B4-BE49-F238E27FC236}">
              <a16:creationId xmlns:a16="http://schemas.microsoft.com/office/drawing/2014/main" id="{00000000-0008-0000-0400-00000E000000}"/>
            </a:ext>
          </a:extLst>
        </xdr:cNvPr>
        <xdr:cNvSpPr/>
      </xdr:nvSpPr>
      <xdr:spPr>
        <a:xfrm>
          <a:off x="8620125" y="6743588"/>
          <a:ext cx="1031839" cy="2756087"/>
        </a:xfrm>
        <a:prstGeom prst="homePlate">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l"/>
          <a:r>
            <a:rPr kumimoji="1" lang="ja-JP" altLang="en-US" sz="1250" b="1">
              <a:solidFill>
                <a:sysClr val="windowText" lastClr="000000"/>
              </a:solidFill>
            </a:rPr>
            <a:t>認</a:t>
          </a:r>
          <a:endParaRPr kumimoji="1" lang="en-US" altLang="ja-JP" sz="1250" b="1">
            <a:solidFill>
              <a:sysClr val="windowText" lastClr="000000"/>
            </a:solidFill>
          </a:endParaRPr>
        </a:p>
        <a:p>
          <a:pPr algn="l"/>
          <a:r>
            <a:rPr kumimoji="1" lang="ja-JP" altLang="en-US" sz="1250" b="1">
              <a:solidFill>
                <a:sysClr val="windowText" lastClr="000000"/>
              </a:solidFill>
            </a:rPr>
            <a:t>定</a:t>
          </a:r>
          <a:endParaRPr kumimoji="1" lang="en-US" altLang="ja-JP" sz="1250" b="1">
            <a:solidFill>
              <a:sysClr val="windowText" lastClr="000000"/>
            </a:solidFill>
          </a:endParaRPr>
        </a:p>
        <a:p>
          <a:pPr algn="l"/>
          <a:r>
            <a:rPr kumimoji="1" lang="ja-JP" altLang="en-US" sz="1250" b="1">
              <a:solidFill>
                <a:sysClr val="windowText" lastClr="000000"/>
              </a:solidFill>
            </a:rPr>
            <a:t>基</a:t>
          </a:r>
          <a:endParaRPr kumimoji="1" lang="en-US" altLang="ja-JP" sz="1250" b="1">
            <a:solidFill>
              <a:sysClr val="windowText" lastClr="000000"/>
            </a:solidFill>
          </a:endParaRPr>
        </a:p>
        <a:p>
          <a:pPr algn="l"/>
          <a:r>
            <a:rPr kumimoji="1" lang="ja-JP" altLang="en-US" sz="1250" b="1">
              <a:solidFill>
                <a:sysClr val="windowText" lastClr="000000"/>
              </a:solidFill>
            </a:rPr>
            <a:t>準</a:t>
          </a:r>
        </a:p>
      </xdr:txBody>
    </xdr:sp>
    <xdr:clientData/>
  </xdr:twoCellAnchor>
  <xdr:twoCellAnchor>
    <xdr:from>
      <xdr:col>33</xdr:col>
      <xdr:colOff>276225</xdr:colOff>
      <xdr:row>31</xdr:row>
      <xdr:rowOff>253366</xdr:rowOff>
    </xdr:from>
    <xdr:to>
      <xdr:col>40</xdr:col>
      <xdr:colOff>274321</xdr:colOff>
      <xdr:row>36</xdr:row>
      <xdr:rowOff>57151</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12277725" y="8140066"/>
          <a:ext cx="2931796" cy="1184910"/>
        </a:xfrm>
        <a:prstGeom prst="wedgeRectCallout">
          <a:avLst>
            <a:gd name="adj1" fmla="val -56865"/>
            <a:gd name="adj2" fmla="val 17730"/>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扶養手当及び共済被扶養者資格の認定基準では、左表の金額欄うち、斜線を引いた経費の⑧、⑳、㉓及び㊲、㊷、㊼は必要経費として認められないため、それらの経費を除いて計算している。</a:t>
          </a:r>
        </a:p>
      </xdr:txBody>
    </xdr:sp>
    <xdr:clientData/>
  </xdr:twoCellAnchor>
  <xdr:twoCellAnchor>
    <xdr:from>
      <xdr:col>24</xdr:col>
      <xdr:colOff>295275</xdr:colOff>
      <xdr:row>0</xdr:row>
      <xdr:rowOff>142875</xdr:rowOff>
    </xdr:from>
    <xdr:to>
      <xdr:col>35</xdr:col>
      <xdr:colOff>240030</xdr:colOff>
      <xdr:row>9</xdr:row>
      <xdr:rowOff>72390</xdr:rowOff>
    </xdr:to>
    <xdr:grpSp>
      <xdr:nvGrpSpPr>
        <xdr:cNvPr id="18" name="グループ化 17">
          <a:extLst>
            <a:ext uri="{FF2B5EF4-FFF2-40B4-BE49-F238E27FC236}">
              <a16:creationId xmlns:a16="http://schemas.microsoft.com/office/drawing/2014/main" id="{847C3C47-96E0-468B-8CC7-5D4C67197C98}"/>
            </a:ext>
          </a:extLst>
        </xdr:cNvPr>
        <xdr:cNvGrpSpPr/>
      </xdr:nvGrpSpPr>
      <xdr:grpSpPr>
        <a:xfrm>
          <a:off x="8865870" y="140970"/>
          <a:ext cx="4217670" cy="2112645"/>
          <a:chOff x="8868583" y="139757"/>
          <a:chExt cx="3952919" cy="1608686"/>
        </a:xfrm>
      </xdr:grpSpPr>
      <xdr:sp macro="" textlink="">
        <xdr:nvSpPr>
          <xdr:cNvPr id="19" name="正方形/長方形 18">
            <a:extLst>
              <a:ext uri="{FF2B5EF4-FFF2-40B4-BE49-F238E27FC236}">
                <a16:creationId xmlns:a16="http://schemas.microsoft.com/office/drawing/2014/main" id="{AA02DD14-F2C6-4AB0-B76A-D3B975ADB268}"/>
              </a:ext>
            </a:extLst>
          </xdr:cNvPr>
          <xdr:cNvSpPr/>
        </xdr:nvSpPr>
        <xdr:spPr>
          <a:xfrm>
            <a:off x="8868583" y="139757"/>
            <a:ext cx="3952919" cy="16086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入力方法</a:t>
            </a:r>
            <a:r>
              <a:rPr kumimoji="1" lang="en-US" altLang="ja-JP" sz="1100" b="1">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左表の太枠内に各項目を入力してください。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・・・必要な箇所に入力してください。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・・・自動で計算します。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・・・認定基準では経費に含めません。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・・・認定要件をみたしていない可能性があります。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人事担当者に連絡してください。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endParaRPr>
          </a:p>
        </xdr:txBody>
      </xdr:sp>
      <xdr:sp macro="" textlink="">
        <xdr:nvSpPr>
          <xdr:cNvPr id="20" name="正方形/長方形 19">
            <a:extLst>
              <a:ext uri="{FF2B5EF4-FFF2-40B4-BE49-F238E27FC236}">
                <a16:creationId xmlns:a16="http://schemas.microsoft.com/office/drawing/2014/main" id="{9D6DB6E9-8DA5-45A6-B3E7-B21D6871EA49}"/>
              </a:ext>
            </a:extLst>
          </xdr:cNvPr>
          <xdr:cNvSpPr/>
        </xdr:nvSpPr>
        <xdr:spPr>
          <a:xfrm>
            <a:off x="8947265" y="1176611"/>
            <a:ext cx="1143408" cy="137624"/>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1" name="正方形/長方形 20">
            <a:extLst>
              <a:ext uri="{FF2B5EF4-FFF2-40B4-BE49-F238E27FC236}">
                <a16:creationId xmlns:a16="http://schemas.microsoft.com/office/drawing/2014/main" id="{8D03978C-427C-4B5A-8BF6-71D653EF36EE}"/>
              </a:ext>
            </a:extLst>
          </xdr:cNvPr>
          <xdr:cNvSpPr/>
        </xdr:nvSpPr>
        <xdr:spPr>
          <a:xfrm>
            <a:off x="8945656" y="1375917"/>
            <a:ext cx="1140616" cy="140471"/>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2" name="正方形/長方形 21">
            <a:extLst>
              <a:ext uri="{FF2B5EF4-FFF2-40B4-BE49-F238E27FC236}">
                <a16:creationId xmlns:a16="http://schemas.microsoft.com/office/drawing/2014/main" id="{EBADE4A1-3152-4774-A5FD-DCD4AC339C19}"/>
              </a:ext>
            </a:extLst>
          </xdr:cNvPr>
          <xdr:cNvSpPr/>
        </xdr:nvSpPr>
        <xdr:spPr>
          <a:xfrm>
            <a:off x="8953525" y="977570"/>
            <a:ext cx="1134901" cy="137767"/>
          </a:xfrm>
          <a:prstGeom prst="rect">
            <a:avLst/>
          </a:prstGeom>
          <a:solidFill>
            <a:srgbClr val="66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3" name="正方形/長方形 22">
            <a:extLst>
              <a:ext uri="{FF2B5EF4-FFF2-40B4-BE49-F238E27FC236}">
                <a16:creationId xmlns:a16="http://schemas.microsoft.com/office/drawing/2014/main" id="{B4FB18CA-D06E-4FFE-80CC-DC0B904D288D}"/>
              </a:ext>
            </a:extLst>
          </xdr:cNvPr>
          <xdr:cNvSpPr/>
        </xdr:nvSpPr>
        <xdr:spPr>
          <a:xfrm>
            <a:off x="8959454" y="780861"/>
            <a:ext cx="1140971" cy="133712"/>
          </a:xfrm>
          <a:prstGeom prst="rect">
            <a:avLst/>
          </a:prstGeom>
          <a:solidFill>
            <a:srgbClr val="FFDD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twoCellAnchor>
    <xdr:from>
      <xdr:col>33</xdr:col>
      <xdr:colOff>253925</xdr:colOff>
      <xdr:row>26</xdr:row>
      <xdr:rowOff>231290</xdr:rowOff>
    </xdr:from>
    <xdr:to>
      <xdr:col>37</xdr:col>
      <xdr:colOff>245187</xdr:colOff>
      <xdr:row>30</xdr:row>
      <xdr:rowOff>209662</xdr:rowOff>
    </xdr:to>
    <xdr:sp macro="" textlink="">
      <xdr:nvSpPr>
        <xdr:cNvPr id="24" name="四角形吹き出し 1">
          <a:extLst>
            <a:ext uri="{FF2B5EF4-FFF2-40B4-BE49-F238E27FC236}">
              <a16:creationId xmlns:a16="http://schemas.microsoft.com/office/drawing/2014/main" id="{D274723E-F661-4D4B-A207-D4E18A517F9F}"/>
            </a:ext>
          </a:extLst>
        </xdr:cNvPr>
        <xdr:cNvSpPr/>
      </xdr:nvSpPr>
      <xdr:spPr>
        <a:xfrm>
          <a:off x="12255425" y="6765440"/>
          <a:ext cx="1667662" cy="1054697"/>
        </a:xfrm>
        <a:prstGeom prst="wedgeRectCallout">
          <a:avLst>
            <a:gd name="adj1" fmla="val -66464"/>
            <a:gd name="adj2" fmla="val 67031"/>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扶養手当及び共済の</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被扶養者資格の認定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で用いる事業所得</a:t>
          </a:r>
          <a:r>
            <a:rPr kumimoji="1" lang="ja-JP" altLang="en-US" sz="1100" b="0">
              <a:solidFill>
                <a:schemeClr val="tx1"/>
              </a:solidFill>
              <a:latin typeface="Meiryo UI" panose="020B0604030504040204" pitchFamily="50" charset="-128"/>
              <a:ea typeface="Meiryo UI" panose="020B0604030504040204" pitchFamily="50" charset="-128"/>
            </a:rPr>
            <a:t>金額</a:t>
          </a:r>
          <a:endParaRPr kumimoji="1" lang="en-US" altLang="ja-JP" sz="11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314324</xdr:colOff>
      <xdr:row>15</xdr:row>
      <xdr:rowOff>85725</xdr:rowOff>
    </xdr:from>
    <xdr:to>
      <xdr:col>29</xdr:col>
      <xdr:colOff>95249</xdr:colOff>
      <xdr:row>22</xdr:row>
      <xdr:rowOff>123825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a:xfrm>
          <a:off x="8924924" y="3838575"/>
          <a:ext cx="1876425" cy="182880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85725</xdr:colOff>
      <xdr:row>16</xdr:row>
      <xdr:rowOff>19050</xdr:rowOff>
    </xdr:from>
    <xdr:to>
      <xdr:col>24</xdr:col>
      <xdr:colOff>323850</xdr:colOff>
      <xdr:row>22</xdr:row>
      <xdr:rowOff>0</xdr:rowOff>
    </xdr:to>
    <xdr:sp macro="" textlink="">
      <xdr:nvSpPr>
        <xdr:cNvPr id="14" name="ホームベース 13">
          <a:extLst>
            <a:ext uri="{FF2B5EF4-FFF2-40B4-BE49-F238E27FC236}">
              <a16:creationId xmlns:a16="http://schemas.microsoft.com/office/drawing/2014/main" id="{00000000-0008-0000-0500-00000E000000}"/>
            </a:ext>
          </a:extLst>
        </xdr:cNvPr>
        <xdr:cNvSpPr/>
      </xdr:nvSpPr>
      <xdr:spPr>
        <a:xfrm>
          <a:off x="8277225" y="4029075"/>
          <a:ext cx="657225" cy="1514475"/>
        </a:xfrm>
        <a:prstGeom prst="homePlate">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50" b="1">
              <a:solidFill>
                <a:sysClr val="windowText" lastClr="000000"/>
              </a:solidFill>
            </a:rPr>
            <a:t>認</a:t>
          </a:r>
          <a:endParaRPr kumimoji="1" lang="en-US" altLang="ja-JP" sz="1250" b="1">
            <a:solidFill>
              <a:sysClr val="windowText" lastClr="000000"/>
            </a:solidFill>
          </a:endParaRPr>
        </a:p>
        <a:p>
          <a:pPr algn="l"/>
          <a:r>
            <a:rPr kumimoji="1" lang="ja-JP" altLang="en-US" sz="1250" b="1">
              <a:solidFill>
                <a:sysClr val="windowText" lastClr="000000"/>
              </a:solidFill>
            </a:rPr>
            <a:t>定</a:t>
          </a:r>
          <a:endParaRPr kumimoji="1" lang="en-US" altLang="ja-JP" sz="1250" b="1">
            <a:solidFill>
              <a:sysClr val="windowText" lastClr="000000"/>
            </a:solidFill>
          </a:endParaRPr>
        </a:p>
        <a:p>
          <a:pPr algn="l"/>
          <a:r>
            <a:rPr kumimoji="1" lang="ja-JP" altLang="en-US" sz="1250" b="1">
              <a:solidFill>
                <a:sysClr val="windowText" lastClr="000000"/>
              </a:solidFill>
            </a:rPr>
            <a:t>基</a:t>
          </a:r>
          <a:endParaRPr kumimoji="1" lang="en-US" altLang="ja-JP" sz="1250" b="1">
            <a:solidFill>
              <a:sysClr val="windowText" lastClr="000000"/>
            </a:solidFill>
          </a:endParaRPr>
        </a:p>
        <a:p>
          <a:pPr algn="l"/>
          <a:r>
            <a:rPr kumimoji="1" lang="ja-JP" altLang="en-US" sz="1250" b="1">
              <a:solidFill>
                <a:sysClr val="windowText" lastClr="000000"/>
              </a:solidFill>
            </a:rPr>
            <a:t>準</a:t>
          </a:r>
        </a:p>
      </xdr:txBody>
    </xdr:sp>
    <xdr:clientData/>
  </xdr:twoCellAnchor>
  <xdr:twoCellAnchor>
    <xdr:from>
      <xdr:col>25</xdr:col>
      <xdr:colOff>85725</xdr:colOff>
      <xdr:row>9</xdr:row>
      <xdr:rowOff>205740</xdr:rowOff>
    </xdr:from>
    <xdr:to>
      <xdr:col>32</xdr:col>
      <xdr:colOff>276225</xdr:colOff>
      <xdr:row>14</xdr:row>
      <xdr:rowOff>64769</xdr:rowOff>
    </xdr:to>
    <xdr:sp macro="" textlink="">
      <xdr:nvSpPr>
        <xdr:cNvPr id="17" name="四角形吹き出し 16">
          <a:extLst>
            <a:ext uri="{FF2B5EF4-FFF2-40B4-BE49-F238E27FC236}">
              <a16:creationId xmlns:a16="http://schemas.microsoft.com/office/drawing/2014/main" id="{00000000-0008-0000-0500-000011000000}"/>
            </a:ext>
          </a:extLst>
        </xdr:cNvPr>
        <xdr:cNvSpPr/>
      </xdr:nvSpPr>
      <xdr:spPr>
        <a:xfrm>
          <a:off x="9115425" y="2196465"/>
          <a:ext cx="3124200" cy="1163954"/>
        </a:xfrm>
        <a:prstGeom prst="wedgeRectCallout">
          <a:avLst>
            <a:gd name="adj1" fmla="val -33576"/>
            <a:gd name="adj2" fmla="val 78898"/>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扶養手当及び共済被扶養者資格の認定基準では、左表の金額欄うち、斜線を引いた経費の⑤、⑧及び㉒は必要経費として認められないため、下記表ではそれらの経費を除いて計算している。</a:t>
          </a:r>
        </a:p>
      </xdr:txBody>
    </xdr:sp>
    <xdr:clientData/>
  </xdr:twoCellAnchor>
  <xdr:twoCellAnchor>
    <xdr:from>
      <xdr:col>29</xdr:col>
      <xdr:colOff>205740</xdr:colOff>
      <xdr:row>15</xdr:row>
      <xdr:rowOff>85725</xdr:rowOff>
    </xdr:from>
    <xdr:to>
      <xdr:col>33</xdr:col>
      <xdr:colOff>202717</xdr:colOff>
      <xdr:row>19</xdr:row>
      <xdr:rowOff>66002</xdr:rowOff>
    </xdr:to>
    <xdr:sp macro="" textlink="">
      <xdr:nvSpPr>
        <xdr:cNvPr id="18" name="四角形吹き出し 1">
          <a:extLst>
            <a:ext uri="{FF2B5EF4-FFF2-40B4-BE49-F238E27FC236}">
              <a16:creationId xmlns:a16="http://schemas.microsoft.com/office/drawing/2014/main" id="{22A902DF-B6D2-4F2E-B0A9-2A27A986C0BD}"/>
            </a:ext>
          </a:extLst>
        </xdr:cNvPr>
        <xdr:cNvSpPr/>
      </xdr:nvSpPr>
      <xdr:spPr>
        <a:xfrm>
          <a:off x="10911840" y="3648075"/>
          <a:ext cx="1673377" cy="1047077"/>
        </a:xfrm>
        <a:prstGeom prst="wedgeRectCallout">
          <a:avLst>
            <a:gd name="adj1" fmla="val -62026"/>
            <a:gd name="adj2" fmla="val 61606"/>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扶養手当及び共済の</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被扶養者資格の認定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で用いる事業所得</a:t>
          </a:r>
          <a:r>
            <a:rPr kumimoji="1" lang="ja-JP" altLang="en-US" sz="1100" b="0">
              <a:solidFill>
                <a:schemeClr val="tx1"/>
              </a:solidFill>
              <a:latin typeface="Meiryo UI" panose="020B0604030504040204" pitchFamily="50" charset="-128"/>
              <a:ea typeface="Meiryo UI" panose="020B0604030504040204" pitchFamily="50" charset="-128"/>
            </a:rPr>
            <a:t>金額</a:t>
          </a:r>
          <a:endParaRPr kumimoji="1" lang="en-US" altLang="ja-JP" sz="1100" b="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289559</xdr:colOff>
      <xdr:row>1</xdr:row>
      <xdr:rowOff>47625</xdr:rowOff>
    </xdr:from>
    <xdr:to>
      <xdr:col>33</xdr:col>
      <xdr:colOff>297179</xdr:colOff>
      <xdr:row>9</xdr:row>
      <xdr:rowOff>106681</xdr:rowOff>
    </xdr:to>
    <xdr:grpSp>
      <xdr:nvGrpSpPr>
        <xdr:cNvPr id="19" name="グループ化 18">
          <a:extLst>
            <a:ext uri="{FF2B5EF4-FFF2-40B4-BE49-F238E27FC236}">
              <a16:creationId xmlns:a16="http://schemas.microsoft.com/office/drawing/2014/main" id="{ADA30FEC-75CE-4862-81DE-EDA227293FCD}"/>
            </a:ext>
          </a:extLst>
        </xdr:cNvPr>
        <xdr:cNvGrpSpPr/>
      </xdr:nvGrpSpPr>
      <xdr:grpSpPr>
        <a:xfrm>
          <a:off x="8477249" y="335280"/>
          <a:ext cx="4314825" cy="1912621"/>
          <a:chOff x="8864938" y="359755"/>
          <a:chExt cx="3956500" cy="1437715"/>
        </a:xfrm>
      </xdr:grpSpPr>
      <xdr:sp macro="" textlink="">
        <xdr:nvSpPr>
          <xdr:cNvPr id="20" name="正方形/長方形 19">
            <a:extLst>
              <a:ext uri="{FF2B5EF4-FFF2-40B4-BE49-F238E27FC236}">
                <a16:creationId xmlns:a16="http://schemas.microsoft.com/office/drawing/2014/main" id="{AF24FCD9-4385-4D7B-89EC-A70292B9C066}"/>
              </a:ext>
            </a:extLst>
          </xdr:cNvPr>
          <xdr:cNvSpPr/>
        </xdr:nvSpPr>
        <xdr:spPr>
          <a:xfrm>
            <a:off x="8864938" y="359755"/>
            <a:ext cx="3956500" cy="1437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入力方法</a:t>
            </a:r>
            <a:r>
              <a:rPr kumimoji="1" lang="en-US" altLang="ja-JP" sz="1100" b="1">
                <a:solidFill>
                  <a:schemeClr val="tx1"/>
                </a:solidFill>
                <a:latin typeface="Meiryo UI" panose="020B0604030504040204" pitchFamily="50" charset="-128"/>
                <a:ea typeface="Meiryo UI" panose="020B0604030504040204" pitchFamily="50" charset="-128"/>
              </a:rPr>
              <a:t>】</a:t>
            </a:r>
          </a:p>
          <a:p>
            <a:pPr algn="l"/>
            <a:r>
              <a:rPr kumimoji="1" lang="ja-JP" altLang="en-US" sz="1100">
                <a:solidFill>
                  <a:schemeClr val="tx1"/>
                </a:solidFill>
                <a:latin typeface="Meiryo UI" panose="020B0604030504040204" pitchFamily="50" charset="-128"/>
                <a:ea typeface="Meiryo UI" panose="020B0604030504040204" pitchFamily="50" charset="-128"/>
              </a:rPr>
              <a:t>左表の太枠内に各項目を入力してください。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・・・必要な箇所に入力してください。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・・・自動で計算します。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・・・認定基準では経費に含めません。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・・・認定要件をみたしていない可能性があります。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人事担当者に連絡してください。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endParaRPr>
          </a:p>
        </xdr:txBody>
      </xdr:sp>
      <xdr:sp macro="" textlink="">
        <xdr:nvSpPr>
          <xdr:cNvPr id="21" name="正方形/長方形 20">
            <a:extLst>
              <a:ext uri="{FF2B5EF4-FFF2-40B4-BE49-F238E27FC236}">
                <a16:creationId xmlns:a16="http://schemas.microsoft.com/office/drawing/2014/main" id="{B6902262-E16C-4842-9151-534CAB612E24}"/>
              </a:ext>
            </a:extLst>
          </xdr:cNvPr>
          <xdr:cNvSpPr/>
        </xdr:nvSpPr>
        <xdr:spPr>
          <a:xfrm>
            <a:off x="8947265" y="1208179"/>
            <a:ext cx="1143408" cy="137624"/>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2" name="正方形/長方形 21">
            <a:extLst>
              <a:ext uri="{FF2B5EF4-FFF2-40B4-BE49-F238E27FC236}">
                <a16:creationId xmlns:a16="http://schemas.microsoft.com/office/drawing/2014/main" id="{E3893AC3-A24E-4341-A005-9C0C5AF8508A}"/>
              </a:ext>
            </a:extLst>
          </xdr:cNvPr>
          <xdr:cNvSpPr/>
        </xdr:nvSpPr>
        <xdr:spPr>
          <a:xfrm>
            <a:off x="8945656" y="1407485"/>
            <a:ext cx="1140616" cy="140471"/>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3" name="正方形/長方形 22">
            <a:extLst>
              <a:ext uri="{FF2B5EF4-FFF2-40B4-BE49-F238E27FC236}">
                <a16:creationId xmlns:a16="http://schemas.microsoft.com/office/drawing/2014/main" id="{72B143F8-E921-45EB-A13C-7A4152C2450E}"/>
              </a:ext>
            </a:extLst>
          </xdr:cNvPr>
          <xdr:cNvSpPr/>
        </xdr:nvSpPr>
        <xdr:spPr>
          <a:xfrm>
            <a:off x="8953525" y="1009140"/>
            <a:ext cx="1134901" cy="137767"/>
          </a:xfrm>
          <a:prstGeom prst="rect">
            <a:avLst/>
          </a:prstGeom>
          <a:solidFill>
            <a:srgbClr val="66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24" name="正方形/長方形 23">
            <a:extLst>
              <a:ext uri="{FF2B5EF4-FFF2-40B4-BE49-F238E27FC236}">
                <a16:creationId xmlns:a16="http://schemas.microsoft.com/office/drawing/2014/main" id="{E9C8A068-6996-4FE8-805E-AA86758F4357}"/>
              </a:ext>
            </a:extLst>
          </xdr:cNvPr>
          <xdr:cNvSpPr/>
        </xdr:nvSpPr>
        <xdr:spPr>
          <a:xfrm>
            <a:off x="8959454" y="812429"/>
            <a:ext cx="1140971" cy="133712"/>
          </a:xfrm>
          <a:prstGeom prst="rect">
            <a:avLst/>
          </a:prstGeom>
          <a:solidFill>
            <a:srgbClr val="FFDD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C57C-1EED-487B-AF7C-0085A73683B0}">
  <sheetPr codeName="Sheet1"/>
  <dimension ref="A1:G4"/>
  <sheetViews>
    <sheetView workbookViewId="0">
      <selection activeCell="E13" sqref="E13"/>
    </sheetView>
  </sheetViews>
  <sheetFormatPr defaultRowHeight="16.8" x14ac:dyDescent="0.45"/>
  <cols>
    <col min="1" max="1" width="21.3984375" style="10" bestFit="1" customWidth="1"/>
    <col min="2" max="2" width="12.3984375" style="10" customWidth="1"/>
    <col min="3" max="3" width="55.69921875" style="10" bestFit="1" customWidth="1"/>
    <col min="4" max="4" width="19.19921875" style="10" bestFit="1" customWidth="1"/>
    <col min="5" max="5" width="34" style="10" bestFit="1" customWidth="1"/>
    <col min="6" max="6" width="25.5" style="10" bestFit="1" customWidth="1"/>
    <col min="7" max="7" width="33.69921875" style="10" customWidth="1"/>
    <col min="8" max="16384" width="8.796875" style="10"/>
  </cols>
  <sheetData>
    <row r="1" spans="1:7" x14ac:dyDescent="0.45">
      <c r="A1" s="11" t="s">
        <v>280</v>
      </c>
      <c r="B1" s="11" t="s">
        <v>281</v>
      </c>
      <c r="C1" s="11" t="s">
        <v>283</v>
      </c>
      <c r="D1" s="11" t="s">
        <v>286</v>
      </c>
      <c r="E1" s="11" t="s">
        <v>284</v>
      </c>
      <c r="F1" s="11" t="s">
        <v>285</v>
      </c>
      <c r="G1" s="11" t="s">
        <v>287</v>
      </c>
    </row>
    <row r="2" spans="1:7" ht="50.4" x14ac:dyDescent="0.45">
      <c r="A2" s="12" t="s">
        <v>265</v>
      </c>
      <c r="B2" s="11" t="s">
        <v>282</v>
      </c>
      <c r="C2" s="11" t="s">
        <v>270</v>
      </c>
      <c r="D2" s="11" t="s">
        <v>256</v>
      </c>
      <c r="E2" s="11" t="s">
        <v>257</v>
      </c>
      <c r="F2" s="11" t="s">
        <v>258</v>
      </c>
      <c r="G2" s="12" t="s">
        <v>259</v>
      </c>
    </row>
    <row r="3" spans="1:7" ht="50.4" x14ac:dyDescent="0.45">
      <c r="A3" s="11" t="s">
        <v>252</v>
      </c>
      <c r="B3" s="11" t="s">
        <v>254</v>
      </c>
      <c r="C3" s="11" t="s">
        <v>271</v>
      </c>
      <c r="D3" s="11" t="s">
        <v>260</v>
      </c>
      <c r="E3" s="11" t="s">
        <v>262</v>
      </c>
      <c r="F3" s="11" t="s">
        <v>264</v>
      </c>
      <c r="G3" s="12" t="s">
        <v>266</v>
      </c>
    </row>
    <row r="4" spans="1:7" ht="50.4" x14ac:dyDescent="0.45">
      <c r="A4" s="11" t="s">
        <v>253</v>
      </c>
      <c r="B4" s="11" t="s">
        <v>255</v>
      </c>
      <c r="C4" s="11" t="s">
        <v>272</v>
      </c>
      <c r="D4" s="11" t="s">
        <v>261</v>
      </c>
      <c r="E4" s="11" t="s">
        <v>257</v>
      </c>
      <c r="F4" s="11" t="s">
        <v>263</v>
      </c>
      <c r="G4" s="12" t="s">
        <v>267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85439-7A3F-4D17-BF73-6C00331FE33A}">
  <sheetPr codeName="Sheet2">
    <tabColor rgb="FFFFC000"/>
  </sheetPr>
  <dimension ref="A1:AZ53"/>
  <sheetViews>
    <sheetView tabSelected="1" view="pageBreakPreview" zoomScaleNormal="100" zoomScaleSheetLayoutView="100" workbookViewId="0">
      <selection activeCell="AO14" sqref="AO14"/>
    </sheetView>
  </sheetViews>
  <sheetFormatPr defaultRowHeight="12.6" x14ac:dyDescent="0.45"/>
  <cols>
    <col min="1" max="1" width="1.3984375" style="1" customWidth="1"/>
    <col min="2" max="2" width="1.796875" style="2" customWidth="1"/>
    <col min="3" max="3" width="3.5" style="2" customWidth="1"/>
    <col min="4" max="7" width="5" style="2" customWidth="1"/>
    <col min="8" max="8" width="3.5" style="2" customWidth="1"/>
    <col min="9" max="40" width="5" style="2" customWidth="1"/>
    <col min="41" max="16384" width="8.796875" style="2"/>
  </cols>
  <sheetData>
    <row r="1" spans="2:52" ht="21.6" customHeight="1" x14ac:dyDescent="0.45">
      <c r="B1" s="210" t="s">
        <v>269</v>
      </c>
      <c r="C1" s="210"/>
      <c r="D1" s="210"/>
      <c r="E1" s="210"/>
      <c r="F1" s="210"/>
      <c r="G1" s="210"/>
      <c r="H1" s="210"/>
      <c r="I1" s="210"/>
      <c r="J1" s="210"/>
      <c r="K1" s="210"/>
      <c r="L1" s="210"/>
      <c r="M1" s="210"/>
      <c r="N1" s="210"/>
      <c r="O1" s="210"/>
      <c r="P1" s="13" t="s">
        <v>273</v>
      </c>
      <c r="Q1" s="13"/>
      <c r="R1" s="13"/>
      <c r="S1" s="13"/>
      <c r="T1" s="13"/>
      <c r="U1" s="14"/>
      <c r="V1" s="15"/>
      <c r="W1" s="15"/>
      <c r="X1" s="15"/>
      <c r="Y1" s="16" t="s">
        <v>0</v>
      </c>
      <c r="Z1" s="7"/>
      <c r="AB1" s="1"/>
      <c r="AC1" s="1"/>
      <c r="AD1" s="3"/>
      <c r="AE1" s="4"/>
      <c r="AF1" s="4"/>
      <c r="AG1" s="4"/>
      <c r="AH1" s="4"/>
      <c r="AI1" s="4"/>
      <c r="AJ1" s="4"/>
      <c r="AK1" s="4"/>
      <c r="AL1" s="4"/>
      <c r="AM1" s="4"/>
      <c r="AN1" s="4"/>
      <c r="AO1" s="1"/>
      <c r="AP1" s="1"/>
      <c r="AQ1" s="1"/>
      <c r="AR1" s="1"/>
    </row>
    <row r="2" spans="2:52" ht="14.4" customHeight="1" x14ac:dyDescent="0.45">
      <c r="B2" s="15" t="s">
        <v>241</v>
      </c>
      <c r="C2" s="15"/>
      <c r="D2" s="13"/>
      <c r="E2" s="13"/>
      <c r="F2" s="13"/>
      <c r="G2" s="13"/>
      <c r="H2" s="13"/>
      <c r="I2" s="13"/>
      <c r="J2" s="13"/>
      <c r="K2" s="13"/>
      <c r="L2" s="13"/>
      <c r="M2" s="13"/>
      <c r="N2" s="13"/>
      <c r="O2" s="13"/>
      <c r="P2" s="15"/>
      <c r="Q2" s="15"/>
      <c r="R2" s="15"/>
      <c r="S2" s="15"/>
      <c r="T2" s="15"/>
      <c r="U2" s="15"/>
      <c r="V2" s="15"/>
      <c r="W2" s="15"/>
      <c r="X2" s="15"/>
      <c r="Y2" s="15"/>
      <c r="Z2" s="5"/>
      <c r="AA2" s="1"/>
      <c r="AB2" s="1"/>
      <c r="AC2" s="1"/>
      <c r="AD2" s="6"/>
      <c r="AE2" s="6"/>
      <c r="AF2" s="6"/>
      <c r="AG2" s="6"/>
      <c r="AH2" s="6"/>
      <c r="AI2" s="6"/>
      <c r="AJ2" s="6"/>
      <c r="AK2" s="6"/>
      <c r="AL2" s="6"/>
      <c r="AM2" s="4"/>
      <c r="AN2" s="4"/>
      <c r="AO2" s="1"/>
      <c r="AP2" s="1"/>
      <c r="AQ2" s="1"/>
      <c r="AR2" s="1"/>
    </row>
    <row r="3" spans="2:52" ht="14.4" customHeight="1" x14ac:dyDescent="0.45">
      <c r="B3" s="15" t="s">
        <v>240</v>
      </c>
      <c r="C3" s="15"/>
      <c r="D3" s="13"/>
      <c r="E3" s="13"/>
      <c r="F3" s="13"/>
      <c r="G3" s="13"/>
      <c r="H3" s="13"/>
      <c r="I3" s="13"/>
      <c r="J3" s="13"/>
      <c r="K3" s="13"/>
      <c r="L3" s="13"/>
      <c r="M3" s="13"/>
      <c r="N3" s="13"/>
      <c r="O3" s="13"/>
      <c r="P3" s="15"/>
      <c r="Q3" s="15"/>
      <c r="R3" s="15"/>
      <c r="S3" s="15"/>
      <c r="T3" s="15"/>
      <c r="U3" s="15"/>
      <c r="V3" s="15"/>
      <c r="W3" s="15"/>
      <c r="X3" s="15"/>
      <c r="Y3" s="15"/>
      <c r="Z3" s="5"/>
      <c r="AA3" s="1"/>
      <c r="AB3" s="1"/>
      <c r="AC3" s="1"/>
      <c r="AD3" s="6"/>
      <c r="AE3" s="6"/>
      <c r="AF3" s="6"/>
      <c r="AG3" s="6"/>
      <c r="AH3" s="6"/>
      <c r="AI3" s="6"/>
      <c r="AJ3" s="6"/>
      <c r="AK3" s="6"/>
      <c r="AL3" s="6"/>
      <c r="AM3" s="4"/>
      <c r="AN3" s="4"/>
      <c r="AO3" s="1"/>
      <c r="AP3" s="1"/>
      <c r="AQ3" s="1"/>
      <c r="AR3" s="1"/>
    </row>
    <row r="4" spans="2:52" ht="14.4" customHeight="1" x14ac:dyDescent="0.45">
      <c r="B4" s="15" t="s">
        <v>225</v>
      </c>
      <c r="C4" s="15"/>
      <c r="D4" s="13"/>
      <c r="E4" s="13"/>
      <c r="F4" s="13"/>
      <c r="G4" s="13"/>
      <c r="H4" s="13"/>
      <c r="I4" s="13"/>
      <c r="J4" s="13"/>
      <c r="K4" s="13"/>
      <c r="L4" s="13"/>
      <c r="M4" s="13"/>
      <c r="N4" s="13"/>
      <c r="O4" s="13"/>
      <c r="P4" s="15"/>
      <c r="Q4" s="15"/>
      <c r="R4" s="15"/>
      <c r="S4" s="15"/>
      <c r="T4" s="15"/>
      <c r="U4" s="15"/>
      <c r="V4" s="15"/>
      <c r="W4" s="15"/>
      <c r="X4" s="15"/>
      <c r="Y4" s="15"/>
      <c r="Z4" s="5"/>
      <c r="AA4" s="1"/>
      <c r="AB4" s="1"/>
      <c r="AC4" s="1"/>
      <c r="AD4" s="6"/>
      <c r="AE4" s="6"/>
      <c r="AF4" s="6"/>
      <c r="AG4" s="6"/>
      <c r="AH4" s="6"/>
      <c r="AI4" s="6"/>
      <c r="AJ4" s="6"/>
      <c r="AK4" s="6"/>
      <c r="AL4" s="6"/>
      <c r="AM4" s="4"/>
      <c r="AN4" s="4"/>
      <c r="AO4" s="1"/>
      <c r="AP4" s="1"/>
      <c r="AQ4" s="1"/>
      <c r="AR4" s="1"/>
    </row>
    <row r="5" spans="2:52" ht="9.6" customHeight="1" thickBot="1" x14ac:dyDescent="0.5">
      <c r="B5" s="15"/>
      <c r="C5" s="15"/>
      <c r="D5" s="13"/>
      <c r="E5" s="13"/>
      <c r="F5" s="13"/>
      <c r="G5" s="13"/>
      <c r="H5" s="13"/>
      <c r="I5" s="13"/>
      <c r="J5" s="13"/>
      <c r="K5" s="13"/>
      <c r="L5" s="13"/>
      <c r="M5" s="13"/>
      <c r="N5" s="13"/>
      <c r="O5" s="13"/>
      <c r="P5" s="15"/>
      <c r="Q5" s="15"/>
      <c r="R5" s="15"/>
      <c r="S5" s="15"/>
      <c r="T5" s="15"/>
      <c r="U5" s="15"/>
      <c r="V5" s="15"/>
      <c r="W5" s="15"/>
      <c r="X5" s="15"/>
      <c r="Y5" s="15"/>
      <c r="Z5" s="5"/>
      <c r="AA5" s="1"/>
      <c r="AB5" s="1"/>
      <c r="AC5" s="1"/>
      <c r="AD5" s="4"/>
      <c r="AE5" s="4"/>
      <c r="AF5" s="4"/>
      <c r="AG5" s="4"/>
      <c r="AH5" s="4"/>
      <c r="AI5" s="4"/>
      <c r="AJ5" s="4"/>
      <c r="AK5" s="4"/>
      <c r="AL5" s="4"/>
      <c r="AM5" s="4"/>
      <c r="AN5" s="4"/>
      <c r="AO5" s="1"/>
      <c r="AP5" s="1"/>
      <c r="AQ5" s="1"/>
      <c r="AR5" s="1"/>
    </row>
    <row r="6" spans="2:52" ht="21.6" customHeight="1" x14ac:dyDescent="0.45">
      <c r="B6" s="15"/>
      <c r="C6" s="178" t="str">
        <f>VLOOKUP(B1,リスト!$C$2:$G$4,2,0)</f>
        <v>職員（組合員）氏名</v>
      </c>
      <c r="D6" s="179"/>
      <c r="E6" s="179"/>
      <c r="F6" s="179"/>
      <c r="G6" s="179"/>
      <c r="H6" s="179"/>
      <c r="I6" s="179"/>
      <c r="J6" s="179"/>
      <c r="K6" s="179"/>
      <c r="L6" s="180"/>
      <c r="M6" s="181" t="str">
        <f>VLOOKUP(B1,リスト!$C$2:$G$4,3,0)</f>
        <v>組合員番号（職員番号でも可・右詰）</v>
      </c>
      <c r="N6" s="181"/>
      <c r="O6" s="181"/>
      <c r="P6" s="181"/>
      <c r="Q6" s="181"/>
      <c r="R6" s="181"/>
      <c r="S6" s="181"/>
      <c r="T6" s="181"/>
      <c r="U6" s="181"/>
      <c r="V6" s="182"/>
      <c r="W6" s="15"/>
      <c r="X6" s="15"/>
      <c r="Y6" s="15"/>
      <c r="Z6" s="5"/>
      <c r="AA6" s="1"/>
      <c r="AB6" s="1"/>
      <c r="AC6" s="1"/>
      <c r="AD6" s="4"/>
      <c r="AE6" s="4"/>
      <c r="AF6" s="4"/>
      <c r="AG6" s="4"/>
      <c r="AH6" s="4"/>
      <c r="AI6" s="4"/>
      <c r="AJ6" s="4"/>
      <c r="AK6" s="4"/>
      <c r="AL6" s="4"/>
      <c r="AM6" s="4"/>
      <c r="AN6" s="4"/>
      <c r="AO6" s="1"/>
      <c r="AP6" s="1"/>
      <c r="AQ6" s="1"/>
      <c r="AR6" s="1"/>
    </row>
    <row r="7" spans="2:52" ht="30.6" customHeight="1" thickBot="1" x14ac:dyDescent="0.5">
      <c r="B7" s="15"/>
      <c r="C7" s="183"/>
      <c r="D7" s="184"/>
      <c r="E7" s="184"/>
      <c r="F7" s="184"/>
      <c r="G7" s="184"/>
      <c r="H7" s="184"/>
      <c r="I7" s="184"/>
      <c r="J7" s="184"/>
      <c r="K7" s="184"/>
      <c r="L7" s="185"/>
      <c r="M7" s="39"/>
      <c r="N7" s="40"/>
      <c r="O7" s="40"/>
      <c r="P7" s="40"/>
      <c r="Q7" s="40"/>
      <c r="R7" s="40"/>
      <c r="S7" s="40"/>
      <c r="T7" s="40"/>
      <c r="U7" s="40"/>
      <c r="V7" s="41"/>
      <c r="W7" s="15"/>
      <c r="X7" s="15"/>
      <c r="Y7" s="15"/>
      <c r="Z7" s="5"/>
      <c r="AA7" s="1"/>
      <c r="AB7" s="1"/>
      <c r="AC7" s="1"/>
      <c r="AD7" s="4"/>
      <c r="AE7" s="4"/>
      <c r="AF7" s="4"/>
      <c r="AG7" s="4"/>
      <c r="AH7" s="4"/>
      <c r="AI7" s="4"/>
      <c r="AJ7" s="4"/>
      <c r="AK7" s="4"/>
      <c r="AL7" s="4"/>
      <c r="AM7" s="4"/>
      <c r="AN7" s="4"/>
      <c r="AO7" s="1"/>
      <c r="AP7" s="1"/>
      <c r="AQ7" s="1"/>
      <c r="AR7" s="1"/>
    </row>
    <row r="8" spans="2:52" ht="31.8" customHeight="1" thickTop="1" x14ac:dyDescent="0.45">
      <c r="B8" s="15"/>
      <c r="C8" s="186" t="str">
        <f>VLOOKUP(B1,リスト!$C$2:$G$4,4,0)</f>
        <v>扶養親族（被扶養者）氏名</v>
      </c>
      <c r="D8" s="187"/>
      <c r="E8" s="187"/>
      <c r="F8" s="187"/>
      <c r="G8" s="187"/>
      <c r="H8" s="187"/>
      <c r="I8" s="188"/>
      <c r="J8" s="209" t="s">
        <v>1</v>
      </c>
      <c r="K8" s="187"/>
      <c r="L8" s="188"/>
      <c r="M8" s="197" t="str">
        <f>VLOOKUP(B1,リスト!$C$2:$G$4,5,0)</f>
        <v>扶養親族（被扶養者）の事業等の内容
例：不動産収入、株式収入、配当収入、ピアノ講師　等</v>
      </c>
      <c r="N8" s="187"/>
      <c r="O8" s="187"/>
      <c r="P8" s="187"/>
      <c r="Q8" s="187"/>
      <c r="R8" s="187"/>
      <c r="S8" s="187"/>
      <c r="T8" s="187"/>
      <c r="U8" s="187"/>
      <c r="V8" s="198"/>
      <c r="W8" s="15"/>
      <c r="X8" s="15"/>
      <c r="Y8" s="15"/>
      <c r="Z8" s="5"/>
      <c r="AA8" s="1"/>
      <c r="AB8" s="1"/>
      <c r="AC8" s="1"/>
      <c r="AD8" s="4"/>
      <c r="AE8" s="4"/>
      <c r="AF8" s="4"/>
      <c r="AG8" s="4"/>
      <c r="AH8" s="4"/>
      <c r="AI8" s="4"/>
      <c r="AJ8" s="4"/>
      <c r="AK8" s="4"/>
      <c r="AL8" s="4"/>
      <c r="AM8" s="4"/>
      <c r="AN8" s="4"/>
      <c r="AO8" s="1"/>
      <c r="AP8" s="1"/>
      <c r="AQ8" s="1"/>
      <c r="AR8" s="1"/>
    </row>
    <row r="9" spans="2:52" ht="31.8" customHeight="1" x14ac:dyDescent="0.45">
      <c r="B9" s="15"/>
      <c r="C9" s="199"/>
      <c r="D9" s="200"/>
      <c r="E9" s="200"/>
      <c r="F9" s="200"/>
      <c r="G9" s="200"/>
      <c r="H9" s="200"/>
      <c r="I9" s="201"/>
      <c r="J9" s="202"/>
      <c r="K9" s="200"/>
      <c r="L9" s="201"/>
      <c r="M9" s="200"/>
      <c r="N9" s="200"/>
      <c r="O9" s="200"/>
      <c r="P9" s="200"/>
      <c r="Q9" s="200"/>
      <c r="R9" s="200"/>
      <c r="S9" s="200"/>
      <c r="T9" s="200"/>
      <c r="U9" s="200"/>
      <c r="V9" s="203"/>
      <c r="W9" s="15"/>
      <c r="X9" s="15"/>
      <c r="Y9" s="15"/>
      <c r="Z9" s="5"/>
      <c r="AA9" s="1"/>
      <c r="AB9" s="1"/>
      <c r="AC9" s="1"/>
      <c r="AD9" s="4"/>
      <c r="AE9" s="4"/>
      <c r="AF9" s="4"/>
      <c r="AG9" s="4"/>
      <c r="AH9" s="4"/>
      <c r="AI9" s="4"/>
      <c r="AJ9" s="4"/>
      <c r="AK9" s="4"/>
      <c r="AL9" s="4"/>
      <c r="AM9" s="4"/>
      <c r="AN9" s="4"/>
      <c r="AO9" s="1"/>
      <c r="AP9" s="1"/>
      <c r="AQ9" s="1"/>
      <c r="AR9" s="1"/>
    </row>
    <row r="10" spans="2:52" ht="31.8" customHeight="1" thickBot="1" x14ac:dyDescent="0.5">
      <c r="B10" s="15"/>
      <c r="C10" s="219" t="s">
        <v>235</v>
      </c>
      <c r="D10" s="220"/>
      <c r="E10" s="220"/>
      <c r="F10" s="214"/>
      <c r="G10" s="227"/>
      <c r="H10" s="227"/>
      <c r="I10" s="228"/>
      <c r="J10" s="225" t="s">
        <v>245</v>
      </c>
      <c r="K10" s="226"/>
      <c r="L10" s="226"/>
      <c r="M10" s="226"/>
      <c r="N10" s="226"/>
      <c r="O10" s="226"/>
      <c r="P10" s="226"/>
      <c r="Q10" s="226"/>
      <c r="R10" s="226"/>
      <c r="S10" s="226"/>
      <c r="T10" s="226"/>
      <c r="U10" s="214"/>
      <c r="V10" s="215"/>
      <c r="W10" s="15"/>
      <c r="X10" s="15"/>
      <c r="Y10" s="15"/>
      <c r="Z10" s="5"/>
      <c r="AA10" s="1"/>
      <c r="AB10" s="1"/>
      <c r="AC10" s="1"/>
      <c r="AD10" s="4"/>
      <c r="AE10" s="4"/>
      <c r="AF10" s="4"/>
      <c r="AG10" s="4"/>
      <c r="AH10" s="4"/>
      <c r="AI10" s="4"/>
      <c r="AJ10" s="4"/>
      <c r="AK10" s="4"/>
      <c r="AL10" s="4"/>
      <c r="AM10" s="4"/>
      <c r="AN10" s="4"/>
      <c r="AO10" s="1"/>
      <c r="AP10" s="1"/>
      <c r="AQ10" s="1"/>
      <c r="AR10" s="1"/>
    </row>
    <row r="11" spans="2:52" ht="13.2" customHeight="1" x14ac:dyDescent="0.45">
      <c r="B11" s="15"/>
      <c r="C11" s="15"/>
      <c r="D11" s="13"/>
      <c r="E11" s="13"/>
      <c r="F11" s="13"/>
      <c r="G11" s="13"/>
      <c r="H11" s="13"/>
      <c r="I11" s="13"/>
      <c r="J11" s="13"/>
      <c r="K11" s="13"/>
      <c r="L11" s="13"/>
      <c r="M11" s="13"/>
      <c r="N11" s="13"/>
      <c r="O11" s="13"/>
      <c r="P11" s="15"/>
      <c r="Q11" s="15"/>
      <c r="R11" s="15"/>
      <c r="S11" s="15"/>
      <c r="T11" s="15"/>
      <c r="U11" s="15"/>
      <c r="V11" s="15"/>
      <c r="W11" s="15"/>
      <c r="X11" s="15"/>
      <c r="Y11" s="15"/>
      <c r="Z11" s="5"/>
      <c r="AA11" s="1"/>
      <c r="AB11" s="1"/>
      <c r="AC11" s="1"/>
      <c r="AD11" s="4"/>
      <c r="AE11" s="4"/>
      <c r="AF11" s="4"/>
      <c r="AG11" s="4"/>
      <c r="AH11" s="4"/>
      <c r="AI11" s="4"/>
      <c r="AJ11" s="4"/>
      <c r="AK11" s="4"/>
      <c r="AL11" s="4"/>
      <c r="AM11" s="4"/>
      <c r="AN11" s="4"/>
      <c r="AO11" s="1"/>
      <c r="AP11" s="1"/>
      <c r="AQ11" s="1"/>
      <c r="AR11" s="1"/>
    </row>
    <row r="12" spans="2:52" ht="21" customHeight="1" thickBot="1" x14ac:dyDescent="0.5">
      <c r="B12" s="17" t="s">
        <v>242</v>
      </c>
      <c r="C12" s="14"/>
      <c r="D12" s="15"/>
      <c r="E12" s="15"/>
      <c r="F12" s="15"/>
      <c r="G12" s="15"/>
      <c r="H12" s="15"/>
      <c r="I12" s="15"/>
      <c r="J12" s="15"/>
      <c r="K12" s="15"/>
      <c r="L12" s="15"/>
      <c r="M12" s="15"/>
      <c r="N12" s="15"/>
      <c r="O12" s="15"/>
      <c r="P12" s="15"/>
      <c r="Q12" s="15"/>
      <c r="R12" s="15"/>
      <c r="S12" s="15"/>
      <c r="T12" s="15"/>
      <c r="U12" s="15"/>
      <c r="V12" s="15"/>
      <c r="W12" s="15"/>
      <c r="X12" s="15"/>
      <c r="Y12" s="15"/>
      <c r="Z12" s="1"/>
      <c r="AA12" s="1"/>
      <c r="AB12" s="1"/>
      <c r="AC12" s="1"/>
      <c r="AD12" s="4"/>
      <c r="AE12" s="4"/>
      <c r="AF12" s="4"/>
      <c r="AG12" s="4"/>
      <c r="AH12" s="4"/>
      <c r="AI12" s="4"/>
      <c r="AJ12" s="4"/>
      <c r="AK12" s="4"/>
      <c r="AL12" s="4"/>
      <c r="AM12" s="1"/>
      <c r="AN12" s="1"/>
      <c r="AO12" s="1"/>
      <c r="AP12" s="1"/>
      <c r="AQ12" s="1"/>
      <c r="AR12" s="1"/>
      <c r="AS12" s="1"/>
      <c r="AT12" s="1"/>
      <c r="AU12" s="1"/>
      <c r="AV12" s="1"/>
      <c r="AW12" s="1"/>
      <c r="AX12" s="1"/>
      <c r="AY12" s="1"/>
      <c r="AZ12" s="1"/>
    </row>
    <row r="13" spans="2:52" ht="13.2" thickBot="1" x14ac:dyDescent="0.5">
      <c r="B13" s="14"/>
      <c r="C13" s="192" t="s">
        <v>226</v>
      </c>
      <c r="D13" s="193"/>
      <c r="E13" s="193"/>
      <c r="F13" s="194"/>
      <c r="G13" s="195" t="s">
        <v>3</v>
      </c>
      <c r="H13" s="193"/>
      <c r="I13" s="193"/>
      <c r="J13" s="193"/>
      <c r="K13" s="193"/>
      <c r="L13" s="193"/>
      <c r="M13" s="193"/>
      <c r="N13" s="196"/>
      <c r="O13" s="15"/>
      <c r="P13" s="15"/>
      <c r="Q13" s="15"/>
      <c r="R13" s="15"/>
      <c r="S13" s="15"/>
      <c r="T13" s="15"/>
      <c r="U13" s="15"/>
      <c r="V13" s="15"/>
      <c r="W13" s="15"/>
      <c r="X13" s="15"/>
      <c r="Y13" s="15"/>
      <c r="Z13" s="1"/>
      <c r="AA13" s="1"/>
      <c r="AB13" s="1"/>
      <c r="AC13" s="1"/>
      <c r="AD13" s="4"/>
      <c r="AE13" s="4"/>
      <c r="AF13" s="4"/>
      <c r="AG13" s="4"/>
      <c r="AH13" s="4"/>
      <c r="AI13" s="4"/>
      <c r="AJ13" s="4"/>
      <c r="AK13" s="4"/>
      <c r="AL13" s="4"/>
      <c r="AM13" s="1"/>
      <c r="AN13" s="1"/>
      <c r="AO13" s="1"/>
      <c r="AP13" s="1"/>
      <c r="AQ13" s="1"/>
      <c r="AR13" s="1"/>
    </row>
    <row r="14" spans="2:52" ht="34.200000000000003" customHeight="1" thickTop="1" x14ac:dyDescent="0.45">
      <c r="B14" s="14"/>
      <c r="C14" s="189" t="s">
        <v>227</v>
      </c>
      <c r="D14" s="190"/>
      <c r="E14" s="190"/>
      <c r="F14" s="191"/>
      <c r="G14" s="18" t="s">
        <v>83</v>
      </c>
      <c r="H14" s="222">
        <f>'（別紙２）収支内訳書（一般用）'!AB30+'（別紙２）青色申告書（一般用）'!AD33</f>
        <v>0</v>
      </c>
      <c r="I14" s="222"/>
      <c r="J14" s="222"/>
      <c r="K14" s="222"/>
      <c r="L14" s="222"/>
      <c r="M14" s="222"/>
      <c r="N14" s="19" t="s">
        <v>79</v>
      </c>
      <c r="O14" s="15"/>
      <c r="P14" s="15"/>
      <c r="Q14" s="15"/>
      <c r="R14" s="15"/>
      <c r="S14" s="15"/>
      <c r="T14" s="15"/>
      <c r="U14" s="15"/>
      <c r="V14" s="15"/>
      <c r="W14" s="15"/>
      <c r="X14" s="15"/>
      <c r="Y14" s="15"/>
      <c r="Z14" s="1"/>
      <c r="AA14" s="1"/>
      <c r="AB14" s="1"/>
      <c r="AC14" s="1"/>
      <c r="AD14" s="4"/>
      <c r="AE14" s="4"/>
      <c r="AF14" s="4"/>
      <c r="AG14" s="4"/>
      <c r="AH14" s="4"/>
      <c r="AI14" s="4"/>
      <c r="AJ14" s="4"/>
      <c r="AK14" s="4"/>
      <c r="AL14" s="4"/>
      <c r="AM14" s="1"/>
      <c r="AN14" s="1"/>
      <c r="AO14" s="1"/>
      <c r="AP14" s="1"/>
      <c r="AQ14" s="1"/>
      <c r="AR14" s="1"/>
    </row>
    <row r="15" spans="2:52" ht="34.799999999999997" customHeight="1" x14ac:dyDescent="0.45">
      <c r="B15" s="14"/>
      <c r="C15" s="204" t="s">
        <v>229</v>
      </c>
      <c r="D15" s="205"/>
      <c r="E15" s="205"/>
      <c r="F15" s="206"/>
      <c r="G15" s="20" t="s">
        <v>84</v>
      </c>
      <c r="H15" s="223">
        <f>'（別紙２）収支内訳書（農業所得用）'!AB30+'（別紙２）青色申告書（農業所得用）'!AE32</f>
        <v>0</v>
      </c>
      <c r="I15" s="223"/>
      <c r="J15" s="223"/>
      <c r="K15" s="223"/>
      <c r="L15" s="223"/>
      <c r="M15" s="223"/>
      <c r="N15" s="21" t="s">
        <v>79</v>
      </c>
      <c r="O15" s="15"/>
      <c r="P15" s="15"/>
      <c r="Q15" s="15"/>
      <c r="R15" s="15"/>
      <c r="S15" s="15"/>
      <c r="T15" s="15"/>
      <c r="U15" s="15"/>
      <c r="V15" s="15"/>
      <c r="W15" s="15"/>
      <c r="X15" s="15"/>
      <c r="Y15" s="15"/>
      <c r="Z15" s="1"/>
      <c r="AA15" s="1"/>
      <c r="AB15" s="1"/>
      <c r="AC15" s="1"/>
      <c r="AD15" s="4"/>
      <c r="AE15" s="4"/>
      <c r="AF15" s="4"/>
      <c r="AG15" s="4"/>
      <c r="AH15" s="4"/>
      <c r="AI15" s="4"/>
      <c r="AJ15" s="4"/>
      <c r="AK15" s="4"/>
      <c r="AL15" s="4"/>
      <c r="AM15" s="1"/>
      <c r="AN15" s="1"/>
      <c r="AO15" s="1"/>
      <c r="AP15" s="1"/>
      <c r="AQ15" s="1"/>
      <c r="AR15" s="1"/>
    </row>
    <row r="16" spans="2:52" ht="34.799999999999997" customHeight="1" thickBot="1" x14ac:dyDescent="0.5">
      <c r="B16" s="14"/>
      <c r="C16" s="219" t="s">
        <v>230</v>
      </c>
      <c r="D16" s="220"/>
      <c r="E16" s="220"/>
      <c r="F16" s="221"/>
      <c r="G16" s="22" t="s">
        <v>85</v>
      </c>
      <c r="H16" s="224">
        <f>'（別紙２）収支内訳書（不動産所得用）'!R31+'（別紙２）青色申告書（不動産所得用）'!AA22</f>
        <v>0</v>
      </c>
      <c r="I16" s="224"/>
      <c r="J16" s="224"/>
      <c r="K16" s="224"/>
      <c r="L16" s="224"/>
      <c r="M16" s="224"/>
      <c r="N16" s="23" t="s">
        <v>79</v>
      </c>
      <c r="O16" s="15"/>
      <c r="P16" s="15"/>
      <c r="Q16" s="15"/>
      <c r="R16" s="15"/>
      <c r="S16" s="15"/>
      <c r="T16" s="15"/>
      <c r="U16" s="15"/>
      <c r="V16" s="15"/>
      <c r="W16" s="15"/>
      <c r="X16" s="15"/>
      <c r="Y16" s="15"/>
      <c r="Z16" s="1"/>
      <c r="AA16" s="1"/>
      <c r="AB16" s="1"/>
      <c r="AC16" s="1"/>
      <c r="AD16" s="4"/>
      <c r="AE16" s="4"/>
      <c r="AF16" s="4"/>
      <c r="AG16" s="4"/>
      <c r="AH16" s="4"/>
      <c r="AI16" s="4"/>
      <c r="AJ16" s="4"/>
      <c r="AK16" s="4"/>
      <c r="AL16" s="4"/>
      <c r="AM16" s="1"/>
      <c r="AN16" s="1"/>
      <c r="AO16" s="1"/>
      <c r="AP16" s="1"/>
      <c r="AQ16" s="1"/>
      <c r="AR16" s="1"/>
    </row>
    <row r="17" spans="2:45" ht="13.2" customHeight="1" x14ac:dyDescent="0.45">
      <c r="B17" s="15"/>
      <c r="C17" s="15"/>
      <c r="D17" s="15"/>
      <c r="E17" s="15"/>
      <c r="F17" s="15"/>
      <c r="G17" s="15"/>
      <c r="H17" s="15"/>
      <c r="I17" s="15"/>
      <c r="J17" s="15"/>
      <c r="K17" s="15"/>
      <c r="L17" s="15"/>
      <c r="M17" s="15"/>
      <c r="N17" s="15"/>
      <c r="O17" s="15"/>
      <c r="P17" s="15"/>
      <c r="Q17" s="15"/>
      <c r="R17" s="15"/>
      <c r="S17" s="15"/>
      <c r="T17" s="15"/>
      <c r="U17" s="15"/>
      <c r="V17" s="15"/>
      <c r="W17" s="15"/>
      <c r="X17" s="15"/>
      <c r="Y17" s="15"/>
      <c r="Z17" s="1"/>
      <c r="AA17" s="1"/>
      <c r="AB17" s="1"/>
      <c r="AC17" s="1"/>
      <c r="AD17" s="1"/>
      <c r="AE17" s="1"/>
      <c r="AF17" s="1"/>
      <c r="AG17" s="1"/>
      <c r="AH17" s="1"/>
      <c r="AI17" s="1"/>
      <c r="AJ17" s="1"/>
      <c r="AK17" s="1"/>
      <c r="AL17" s="1"/>
      <c r="AM17" s="1"/>
      <c r="AN17" s="1"/>
      <c r="AO17" s="1"/>
      <c r="AP17" s="1"/>
      <c r="AQ17" s="1"/>
      <c r="AR17" s="1"/>
    </row>
    <row r="18" spans="2:45" ht="21" customHeight="1" thickBot="1" x14ac:dyDescent="0.5">
      <c r="B18" s="17" t="s">
        <v>233</v>
      </c>
      <c r="C18" s="15"/>
      <c r="D18" s="15"/>
      <c r="E18" s="15"/>
      <c r="F18" s="15"/>
      <c r="G18" s="14"/>
      <c r="H18" s="24" t="s">
        <v>239</v>
      </c>
      <c r="I18" s="15"/>
      <c r="J18" s="15"/>
      <c r="K18" s="15"/>
      <c r="L18" s="15"/>
      <c r="M18" s="15"/>
      <c r="N18" s="15"/>
      <c r="O18" s="15"/>
      <c r="P18" s="15"/>
      <c r="Q18" s="15"/>
      <c r="R18" s="15"/>
      <c r="S18" s="15"/>
      <c r="T18" s="15"/>
      <c r="U18" s="15"/>
      <c r="V18" s="15"/>
      <c r="W18" s="15"/>
      <c r="X18" s="15"/>
      <c r="Y18" s="15"/>
      <c r="Z18" s="1"/>
      <c r="AA18" s="1"/>
      <c r="AB18" s="1"/>
      <c r="AC18" s="1"/>
      <c r="AD18" s="1"/>
      <c r="AE18" s="1"/>
      <c r="AF18" s="1"/>
      <c r="AG18" s="1"/>
      <c r="AH18" s="1"/>
      <c r="AI18" s="1"/>
      <c r="AJ18" s="1"/>
      <c r="AK18" s="1"/>
      <c r="AL18" s="1"/>
      <c r="AM18" s="1"/>
      <c r="AN18" s="1"/>
      <c r="AO18" s="1"/>
      <c r="AP18" s="1"/>
      <c r="AQ18" s="1"/>
      <c r="AR18" s="1"/>
    </row>
    <row r="19" spans="2:45" ht="33.6" customHeight="1" thickBot="1" x14ac:dyDescent="0.5">
      <c r="B19" s="15"/>
      <c r="C19" s="176" t="s">
        <v>80</v>
      </c>
      <c r="D19" s="177"/>
      <c r="E19" s="207" t="s">
        <v>81</v>
      </c>
      <c r="F19" s="208"/>
      <c r="G19" s="216" t="s">
        <v>194</v>
      </c>
      <c r="H19" s="217"/>
      <c r="I19" s="170" t="s">
        <v>82</v>
      </c>
      <c r="J19" s="218"/>
      <c r="K19" s="15"/>
      <c r="L19" s="15"/>
      <c r="M19" s="15"/>
      <c r="N19" s="15"/>
      <c r="O19" s="15"/>
      <c r="P19" s="15"/>
      <c r="Q19" s="15"/>
      <c r="R19" s="15"/>
      <c r="S19" s="15"/>
      <c r="T19" s="15"/>
      <c r="U19" s="15"/>
      <c r="V19" s="15"/>
      <c r="W19" s="15"/>
      <c r="X19" s="15"/>
      <c r="Y19" s="15"/>
      <c r="Z19" s="1"/>
      <c r="AA19" s="1"/>
      <c r="AB19" s="1"/>
      <c r="AC19" s="1"/>
      <c r="AD19" s="1"/>
      <c r="AE19" s="1"/>
      <c r="AF19" s="1"/>
      <c r="AG19" s="1"/>
      <c r="AH19" s="1"/>
      <c r="AI19" s="1"/>
      <c r="AJ19" s="1"/>
      <c r="AK19" s="1"/>
      <c r="AL19" s="1"/>
      <c r="AM19" s="1"/>
      <c r="AN19" s="1"/>
      <c r="AO19" s="1"/>
      <c r="AP19" s="1"/>
      <c r="AQ19" s="1"/>
      <c r="AR19" s="1"/>
    </row>
    <row r="20" spans="2:45" ht="18" customHeight="1" x14ac:dyDescent="0.45">
      <c r="B20" s="15"/>
      <c r="C20" s="148" t="s">
        <v>290</v>
      </c>
      <c r="D20" s="149"/>
      <c r="E20" s="149"/>
      <c r="F20" s="149"/>
      <c r="G20" s="149"/>
      <c r="H20" s="149"/>
      <c r="I20" s="149"/>
      <c r="J20" s="149"/>
      <c r="K20" s="149"/>
      <c r="L20" s="149"/>
      <c r="M20" s="149"/>
      <c r="N20" s="149"/>
      <c r="O20" s="150"/>
      <c r="P20" s="229" t="s">
        <v>3</v>
      </c>
      <c r="Q20" s="157"/>
      <c r="R20" s="157"/>
      <c r="S20" s="157"/>
      <c r="T20" s="157"/>
      <c r="U20" s="158"/>
      <c r="V20" s="15"/>
      <c r="W20" s="163" t="s">
        <v>289</v>
      </c>
      <c r="X20" s="163"/>
      <c r="Y20" s="15"/>
      <c r="Z20" s="1"/>
      <c r="AA20" s="1"/>
      <c r="AB20" s="1"/>
      <c r="AC20" s="1"/>
      <c r="AD20" s="1"/>
      <c r="AE20" s="1"/>
      <c r="AF20" s="1"/>
      <c r="AG20" s="1"/>
      <c r="AH20" s="1"/>
      <c r="AI20" s="1"/>
      <c r="AJ20" s="1"/>
      <c r="AK20" s="1"/>
      <c r="AL20" s="1"/>
      <c r="AM20" s="1"/>
      <c r="AN20" s="1"/>
      <c r="AO20" s="1"/>
      <c r="AP20" s="1"/>
      <c r="AQ20" s="1"/>
      <c r="AR20" s="1"/>
    </row>
    <row r="21" spans="2:45" ht="32.4" customHeight="1" x14ac:dyDescent="0.45">
      <c r="B21" s="15"/>
      <c r="C21" s="151"/>
      <c r="D21" s="152"/>
      <c r="E21" s="152"/>
      <c r="F21" s="152"/>
      <c r="G21" s="152"/>
      <c r="H21" s="152"/>
      <c r="I21" s="152"/>
      <c r="J21" s="152"/>
      <c r="K21" s="152"/>
      <c r="L21" s="152"/>
      <c r="M21" s="152"/>
      <c r="N21" s="152"/>
      <c r="O21" s="153"/>
      <c r="P21" s="25" t="s">
        <v>86</v>
      </c>
      <c r="Q21" s="146"/>
      <c r="R21" s="147"/>
      <c r="S21" s="147"/>
      <c r="T21" s="147"/>
      <c r="U21" s="21" t="s">
        <v>237</v>
      </c>
      <c r="V21" s="49" t="s">
        <v>288</v>
      </c>
      <c r="W21" s="162">
        <f>IF(Q21&lt;0,0,Q21)</f>
        <v>0</v>
      </c>
      <c r="X21" s="162"/>
      <c r="Y21" s="15"/>
      <c r="Z21" s="1"/>
      <c r="AA21" s="1"/>
      <c r="AB21" s="1"/>
      <c r="AC21" s="1"/>
      <c r="AD21" s="1"/>
      <c r="AE21" s="1"/>
      <c r="AF21" s="1"/>
      <c r="AG21" s="1"/>
      <c r="AH21" s="1"/>
      <c r="AI21" s="1"/>
      <c r="AJ21" s="1"/>
      <c r="AK21" s="1"/>
      <c r="AL21" s="1"/>
      <c r="AM21" s="1"/>
      <c r="AN21" s="1"/>
      <c r="AO21" s="1"/>
      <c r="AP21" s="1"/>
      <c r="AQ21" s="1"/>
      <c r="AR21" s="1"/>
    </row>
    <row r="22" spans="2:45" ht="40.200000000000003" customHeight="1" thickBot="1" x14ac:dyDescent="0.5">
      <c r="B22" s="15"/>
      <c r="C22" s="26"/>
      <c r="D22" s="143" t="s">
        <v>243</v>
      </c>
      <c r="E22" s="144"/>
      <c r="F22" s="144"/>
      <c r="G22" s="144"/>
      <c r="H22" s="144"/>
      <c r="I22" s="144"/>
      <c r="J22" s="144"/>
      <c r="K22" s="144"/>
      <c r="L22" s="144"/>
      <c r="M22" s="144"/>
      <c r="N22" s="144"/>
      <c r="O22" s="145"/>
      <c r="P22" s="42" t="s">
        <v>194</v>
      </c>
      <c r="Q22" s="141" t="s">
        <v>192</v>
      </c>
      <c r="R22" s="142"/>
      <c r="S22" s="42" t="s">
        <v>194</v>
      </c>
      <c r="T22" s="141" t="s">
        <v>193</v>
      </c>
      <c r="U22" s="230"/>
      <c r="V22" s="15"/>
      <c r="W22" s="15"/>
      <c r="X22" s="15"/>
      <c r="Y22" s="15"/>
      <c r="Z22" s="1"/>
      <c r="AA22" s="1"/>
      <c r="AB22" s="1"/>
      <c r="AC22" s="1"/>
      <c r="AD22" s="1"/>
      <c r="AE22" s="1"/>
      <c r="AF22" s="1"/>
      <c r="AG22" s="1"/>
      <c r="AH22" s="1"/>
      <c r="AI22" s="1"/>
      <c r="AJ22" s="1"/>
      <c r="AK22" s="1"/>
      <c r="AL22" s="1"/>
      <c r="AM22" s="1"/>
      <c r="AN22" s="1"/>
      <c r="AO22" s="1"/>
      <c r="AP22" s="1"/>
      <c r="AQ22" s="1"/>
      <c r="AR22" s="1"/>
    </row>
    <row r="23" spans="2:45" ht="13.2" customHeight="1" x14ac:dyDescent="0.45">
      <c r="B23" s="15"/>
      <c r="C23" s="15"/>
      <c r="D23" s="15"/>
      <c r="E23" s="15"/>
      <c r="F23" s="15"/>
      <c r="G23" s="15"/>
      <c r="H23" s="15"/>
      <c r="I23" s="15"/>
      <c r="J23" s="15"/>
      <c r="K23" s="15"/>
      <c r="L23" s="15"/>
      <c r="M23" s="15"/>
      <c r="N23" s="15"/>
      <c r="O23" s="15"/>
      <c r="P23" s="15"/>
      <c r="Q23" s="15"/>
      <c r="R23" s="15"/>
      <c r="S23" s="15"/>
      <c r="T23" s="15"/>
      <c r="U23" s="15"/>
      <c r="V23" s="15"/>
      <c r="W23" s="15"/>
      <c r="X23" s="15"/>
      <c r="Y23" s="15"/>
      <c r="Z23" s="1"/>
      <c r="AA23" s="1"/>
      <c r="AB23" s="1"/>
      <c r="AC23" s="1"/>
      <c r="AD23" s="1"/>
      <c r="AE23" s="1"/>
      <c r="AF23" s="1"/>
      <c r="AG23" s="1"/>
      <c r="AH23" s="1"/>
      <c r="AI23" s="1"/>
      <c r="AJ23" s="1"/>
      <c r="AK23" s="1"/>
      <c r="AL23" s="1"/>
      <c r="AM23" s="1"/>
      <c r="AN23" s="1"/>
      <c r="AO23" s="1"/>
      <c r="AP23" s="1"/>
      <c r="AQ23" s="1"/>
      <c r="AR23" s="1"/>
    </row>
    <row r="24" spans="2:45" ht="21" customHeight="1" thickBot="1" x14ac:dyDescent="0.5">
      <c r="B24" s="27" t="s">
        <v>244</v>
      </c>
      <c r="C24" s="15"/>
      <c r="D24" s="15"/>
      <c r="E24" s="15"/>
      <c r="F24" s="15"/>
      <c r="G24" s="15"/>
      <c r="H24" s="15"/>
      <c r="I24" s="15"/>
      <c r="J24" s="15"/>
      <c r="K24" s="15"/>
      <c r="L24" s="15"/>
      <c r="M24" s="15"/>
      <c r="N24" s="15"/>
      <c r="O24" s="15"/>
      <c r="P24" s="15"/>
      <c r="Q24" s="15"/>
      <c r="R24" s="15"/>
      <c r="S24" s="15"/>
      <c r="T24" s="15"/>
      <c r="U24" s="15"/>
      <c r="V24" s="15"/>
      <c r="W24" s="15"/>
      <c r="X24" s="15"/>
      <c r="Y24" s="15"/>
      <c r="Z24" s="1"/>
      <c r="AA24" s="1"/>
      <c r="AB24" s="1"/>
      <c r="AC24" s="1"/>
      <c r="AD24" s="1"/>
      <c r="AE24" s="1"/>
      <c r="AF24" s="1"/>
      <c r="AG24" s="1"/>
      <c r="AH24" s="1"/>
      <c r="AI24" s="1"/>
      <c r="AJ24" s="1"/>
      <c r="AK24" s="1"/>
      <c r="AL24" s="1"/>
      <c r="AM24" s="1"/>
      <c r="AN24" s="1"/>
    </row>
    <row r="25" spans="2:45" x14ac:dyDescent="0.45">
      <c r="B25" s="15"/>
      <c r="C25" s="166" t="s">
        <v>194</v>
      </c>
      <c r="D25" s="167"/>
      <c r="E25" s="170" t="s">
        <v>81</v>
      </c>
      <c r="F25" s="171"/>
      <c r="G25" s="167" t="s">
        <v>194</v>
      </c>
      <c r="H25" s="167"/>
      <c r="I25" s="170" t="s">
        <v>82</v>
      </c>
      <c r="J25" s="174"/>
      <c r="K25" s="159" t="s">
        <v>238</v>
      </c>
      <c r="L25" s="160"/>
      <c r="M25" s="160"/>
      <c r="N25" s="160"/>
      <c r="O25" s="160"/>
      <c r="P25" s="160"/>
      <c r="Q25" s="161"/>
      <c r="R25" s="156" t="s">
        <v>3</v>
      </c>
      <c r="S25" s="157"/>
      <c r="T25" s="157"/>
      <c r="U25" s="157"/>
      <c r="V25" s="157"/>
      <c r="W25" s="158"/>
      <c r="X25" s="15"/>
      <c r="Y25" s="15"/>
      <c r="Z25" s="1"/>
      <c r="AA25" s="1"/>
      <c r="AB25" s="1"/>
      <c r="AC25" s="1"/>
      <c r="AD25" s="1"/>
      <c r="AE25" s="1"/>
      <c r="AF25" s="1"/>
      <c r="AG25" s="1"/>
      <c r="AH25" s="1"/>
      <c r="AI25" s="1"/>
      <c r="AJ25" s="1"/>
      <c r="AK25" s="1"/>
      <c r="AL25" s="1"/>
      <c r="AM25" s="1"/>
      <c r="AN25" s="1"/>
    </row>
    <row r="26" spans="2:45" ht="33.6" customHeight="1" thickBot="1" x14ac:dyDescent="0.5">
      <c r="B26" s="15"/>
      <c r="C26" s="168"/>
      <c r="D26" s="169"/>
      <c r="E26" s="172"/>
      <c r="F26" s="173"/>
      <c r="G26" s="169"/>
      <c r="H26" s="169"/>
      <c r="I26" s="172"/>
      <c r="J26" s="175"/>
      <c r="K26" s="138"/>
      <c r="L26" s="139"/>
      <c r="M26" s="139"/>
      <c r="N26" s="139"/>
      <c r="O26" s="139"/>
      <c r="P26" s="139"/>
      <c r="Q26" s="140"/>
      <c r="R26" s="28" t="s">
        <v>88</v>
      </c>
      <c r="S26" s="154"/>
      <c r="T26" s="155"/>
      <c r="U26" s="155"/>
      <c r="V26" s="155"/>
      <c r="W26" s="23" t="s">
        <v>79</v>
      </c>
      <c r="X26" s="15"/>
      <c r="Y26" s="15"/>
      <c r="Z26" s="1"/>
      <c r="AA26" s="1"/>
      <c r="AB26" s="1"/>
      <c r="AC26" s="1"/>
      <c r="AD26" s="1"/>
      <c r="AE26" s="1"/>
      <c r="AF26" s="1"/>
      <c r="AG26" s="1"/>
      <c r="AH26" s="1"/>
      <c r="AI26" s="1"/>
      <c r="AJ26" s="1"/>
      <c r="AK26" s="1"/>
      <c r="AL26" s="1"/>
      <c r="AM26" s="1"/>
      <c r="AN26" s="1"/>
      <c r="AO26" s="1"/>
      <c r="AP26" s="1"/>
      <c r="AQ26" s="1"/>
      <c r="AR26" s="1"/>
    </row>
    <row r="27" spans="2:45" ht="4.8" customHeight="1" x14ac:dyDescent="0.45">
      <c r="B27" s="15"/>
      <c r="C27" s="15"/>
      <c r="D27" s="15"/>
      <c r="E27" s="15"/>
      <c r="F27" s="15"/>
      <c r="G27" s="15"/>
      <c r="H27" s="15"/>
      <c r="I27" s="15"/>
      <c r="J27" s="15"/>
      <c r="K27" s="15"/>
      <c r="L27" s="15"/>
      <c r="M27" s="15"/>
      <c r="N27" s="15"/>
      <c r="O27" s="15"/>
      <c r="P27" s="15"/>
      <c r="Q27" s="15"/>
      <c r="R27" s="15"/>
      <c r="S27" s="15"/>
      <c r="T27" s="15"/>
      <c r="U27" s="15"/>
      <c r="V27" s="15"/>
      <c r="W27" s="15"/>
      <c r="X27" s="15"/>
      <c r="Y27" s="15"/>
      <c r="Z27" s="1"/>
      <c r="AA27" s="1"/>
      <c r="AB27" s="1"/>
      <c r="AC27" s="1"/>
      <c r="AD27" s="1"/>
      <c r="AE27" s="1"/>
      <c r="AF27" s="1"/>
      <c r="AG27" s="1"/>
      <c r="AH27" s="1"/>
      <c r="AI27" s="1"/>
      <c r="AJ27" s="1"/>
      <c r="AK27" s="1"/>
      <c r="AL27" s="1"/>
      <c r="AM27" s="1"/>
      <c r="AN27" s="1"/>
      <c r="AO27" s="1"/>
      <c r="AP27" s="1"/>
      <c r="AQ27" s="1"/>
      <c r="AR27" s="1"/>
    </row>
    <row r="28" spans="2:45" ht="21" customHeight="1" thickBot="1" x14ac:dyDescent="0.5">
      <c r="B28" s="17" t="s">
        <v>87</v>
      </c>
      <c r="C28" s="14"/>
      <c r="D28" s="15"/>
      <c r="E28" s="15"/>
      <c r="F28" s="15"/>
      <c r="G28" s="15"/>
      <c r="H28" s="15"/>
      <c r="I28" s="15"/>
      <c r="J28" s="15"/>
      <c r="K28" s="15"/>
      <c r="L28" s="15"/>
      <c r="M28" s="15"/>
      <c r="N28" s="15"/>
      <c r="O28" s="15"/>
      <c r="P28" s="15"/>
      <c r="Q28" s="15"/>
      <c r="R28" s="15"/>
      <c r="S28" s="15"/>
      <c r="T28" s="15"/>
      <c r="U28" s="15"/>
      <c r="V28" s="15"/>
      <c r="W28" s="15"/>
      <c r="X28" s="15"/>
      <c r="Y28" s="15"/>
      <c r="Z28" s="1"/>
      <c r="AA28" s="1"/>
      <c r="AB28" s="1"/>
      <c r="AC28" s="1"/>
      <c r="AD28" s="1"/>
      <c r="AE28" s="1"/>
      <c r="AF28" s="1"/>
      <c r="AG28" s="1"/>
      <c r="AH28" s="1"/>
      <c r="AI28" s="1"/>
      <c r="AJ28" s="1"/>
      <c r="AK28" s="1"/>
      <c r="AL28" s="1"/>
      <c r="AM28" s="1"/>
      <c r="AN28" s="1"/>
      <c r="AO28" s="1"/>
      <c r="AP28" s="1"/>
      <c r="AQ28" s="1"/>
      <c r="AR28" s="1"/>
      <c r="AS28" s="1"/>
    </row>
    <row r="29" spans="2:45" ht="39.6" customHeight="1" thickBot="1" x14ac:dyDescent="0.5">
      <c r="B29" s="15"/>
      <c r="C29" s="29" t="s">
        <v>224</v>
      </c>
      <c r="D29" s="164">
        <f>H14+H15+H16+W21+S26</f>
        <v>0</v>
      </c>
      <c r="E29" s="165"/>
      <c r="F29" s="165"/>
      <c r="G29" s="165"/>
      <c r="H29" s="165"/>
      <c r="I29" s="165"/>
      <c r="J29" s="30" t="s">
        <v>79</v>
      </c>
      <c r="K29" s="15"/>
      <c r="L29" s="15"/>
      <c r="M29" s="15"/>
      <c r="N29" s="15"/>
      <c r="O29" s="15"/>
      <c r="P29" s="15"/>
      <c r="Q29" s="15"/>
      <c r="R29" s="15"/>
      <c r="S29" s="15"/>
      <c r="T29" s="15"/>
      <c r="U29" s="15"/>
      <c r="V29" s="15"/>
      <c r="W29" s="15"/>
      <c r="X29" s="15"/>
      <c r="Y29" s="15"/>
      <c r="Z29" s="1"/>
      <c r="AA29" s="1"/>
      <c r="AB29" s="1"/>
      <c r="AC29" s="1"/>
      <c r="AD29" s="1"/>
      <c r="AE29" s="1"/>
      <c r="AF29" s="1"/>
      <c r="AG29" s="1"/>
      <c r="AH29" s="1"/>
      <c r="AI29" s="1"/>
      <c r="AJ29" s="1"/>
      <c r="AK29" s="1"/>
      <c r="AL29" s="1"/>
      <c r="AM29" s="1"/>
      <c r="AN29" s="1"/>
      <c r="AO29" s="1"/>
      <c r="AP29" s="1"/>
      <c r="AQ29" s="1"/>
      <c r="AR29" s="1"/>
      <c r="AS29" s="1"/>
    </row>
    <row r="30" spans="2:45" ht="29.4" customHeight="1" thickBot="1" x14ac:dyDescent="0.5">
      <c r="B30" s="15"/>
      <c r="C30" s="211" t="s">
        <v>234</v>
      </c>
      <c r="D30" s="212"/>
      <c r="E30" s="212" t="s">
        <v>236</v>
      </c>
      <c r="F30" s="213"/>
      <c r="G30" s="31" t="str">
        <f>IF(U10="はい",IF(D29&lt;1800000,"○","×"),IF(D29&lt;1300000,"○","×"))</f>
        <v>○</v>
      </c>
      <c r="H30" s="212" t="s">
        <v>235</v>
      </c>
      <c r="I30" s="213"/>
      <c r="J30" s="32" t="str">
        <f>IF(OR(F10="受給していない",F10="対象外"),"",IF(D29&lt;1300000,"○","×"))</f>
        <v>○</v>
      </c>
      <c r="K30" s="15"/>
      <c r="L30" s="15"/>
      <c r="M30" s="15"/>
      <c r="N30" s="15"/>
      <c r="O30" s="15"/>
      <c r="P30" s="15"/>
      <c r="Q30" s="15"/>
      <c r="R30" s="15"/>
      <c r="S30" s="15"/>
      <c r="T30" s="15"/>
      <c r="U30" s="15"/>
      <c r="V30" s="15"/>
      <c r="W30" s="15"/>
      <c r="X30" s="15"/>
      <c r="Y30" s="15"/>
      <c r="Z30" s="1"/>
      <c r="AA30" s="1"/>
      <c r="AB30" s="1"/>
      <c r="AC30" s="1"/>
      <c r="AD30" s="1"/>
      <c r="AE30" s="1"/>
      <c r="AF30" s="1"/>
      <c r="AG30" s="1"/>
      <c r="AH30" s="1"/>
      <c r="AI30" s="1"/>
      <c r="AJ30" s="1"/>
      <c r="AK30" s="1"/>
      <c r="AL30" s="1"/>
      <c r="AM30" s="1"/>
      <c r="AN30" s="1"/>
      <c r="AO30" s="1"/>
      <c r="AP30" s="1"/>
      <c r="AQ30" s="1"/>
      <c r="AR30" s="1"/>
      <c r="AS30" s="1"/>
    </row>
    <row r="31" spans="2:45" ht="8.4" customHeight="1" x14ac:dyDescent="0.45">
      <c r="B31" s="15"/>
      <c r="C31" s="15"/>
      <c r="D31" s="15"/>
      <c r="E31" s="15"/>
      <c r="F31" s="15"/>
      <c r="G31" s="15"/>
      <c r="H31" s="15"/>
      <c r="I31" s="15"/>
      <c r="J31" s="15"/>
      <c r="K31" s="15"/>
      <c r="L31" s="15"/>
      <c r="M31" s="15"/>
      <c r="N31" s="15"/>
      <c r="O31" s="15"/>
      <c r="P31" s="15"/>
      <c r="Q31" s="15"/>
      <c r="R31" s="15"/>
      <c r="S31" s="15"/>
      <c r="T31" s="15"/>
      <c r="U31" s="15"/>
      <c r="V31" s="15"/>
      <c r="W31" s="15"/>
      <c r="X31" s="15"/>
      <c r="Y31" s="15"/>
      <c r="Z31" s="1"/>
      <c r="AA31" s="1"/>
      <c r="AB31" s="1"/>
      <c r="AC31" s="1"/>
      <c r="AD31" s="1"/>
      <c r="AE31" s="1"/>
      <c r="AF31" s="1"/>
      <c r="AG31" s="1"/>
      <c r="AH31" s="1"/>
      <c r="AI31" s="1"/>
      <c r="AJ31" s="1"/>
      <c r="AK31" s="1"/>
      <c r="AL31" s="1"/>
      <c r="AM31" s="1"/>
      <c r="AN31" s="1"/>
      <c r="AO31" s="1"/>
      <c r="AP31" s="1"/>
      <c r="AQ31" s="1"/>
      <c r="AR31" s="1"/>
      <c r="AS31" s="1"/>
    </row>
    <row r="32" spans="2:45" x14ac:dyDescent="0.45">
      <c r="B32" s="15"/>
      <c r="C32" s="33"/>
      <c r="D32" s="34"/>
      <c r="E32" s="34"/>
      <c r="F32" s="34"/>
      <c r="G32" s="34"/>
      <c r="H32" s="34"/>
      <c r="I32" s="34"/>
      <c r="J32" s="34"/>
      <c r="K32" s="34"/>
      <c r="L32" s="34"/>
      <c r="M32" s="34"/>
      <c r="N32" s="34"/>
      <c r="O32" s="34"/>
      <c r="P32" s="34"/>
      <c r="Q32" s="34"/>
      <c r="R32" s="34"/>
      <c r="S32" s="34"/>
      <c r="T32" s="34"/>
      <c r="U32" s="34"/>
      <c r="V32" s="34"/>
      <c r="W32" s="34"/>
      <c r="X32" s="34"/>
      <c r="Y32" s="34"/>
      <c r="Z32" s="4"/>
      <c r="AA32" s="4"/>
      <c r="AB32" s="4"/>
      <c r="AC32" s="4"/>
      <c r="AD32" s="4"/>
      <c r="AE32" s="4"/>
      <c r="AF32" s="4"/>
      <c r="AG32" s="4"/>
      <c r="AH32" s="4"/>
      <c r="AI32" s="4"/>
      <c r="AJ32" s="4"/>
      <c r="AK32" s="4"/>
      <c r="AL32" s="4"/>
      <c r="AM32" s="1"/>
      <c r="AN32" s="1"/>
      <c r="AO32" s="1"/>
      <c r="AP32" s="1"/>
      <c r="AQ32" s="1"/>
      <c r="AR32" s="1"/>
    </row>
    <row r="33" spans="2:44" x14ac:dyDescent="0.45">
      <c r="B33" s="15"/>
      <c r="C33" s="33"/>
      <c r="D33" s="35"/>
      <c r="E33" s="35"/>
      <c r="F33" s="34"/>
      <c r="G33" s="34"/>
      <c r="H33" s="34"/>
      <c r="I33" s="34"/>
      <c r="J33" s="34"/>
      <c r="K33" s="34"/>
      <c r="L33" s="34"/>
      <c r="M33" s="36"/>
      <c r="N33" s="34"/>
      <c r="O33" s="34"/>
      <c r="P33" s="34"/>
      <c r="Q33" s="34"/>
      <c r="R33" s="34"/>
      <c r="S33" s="34"/>
      <c r="T33" s="34"/>
      <c r="U33" s="34"/>
      <c r="V33" s="34"/>
      <c r="W33" s="34"/>
      <c r="X33" s="34"/>
      <c r="Y33" s="34"/>
      <c r="Z33" s="4"/>
      <c r="AA33" s="4"/>
      <c r="AB33" s="4"/>
      <c r="AC33" s="4"/>
      <c r="AD33" s="4"/>
      <c r="AE33" s="4"/>
      <c r="AF33" s="4"/>
      <c r="AG33" s="4"/>
      <c r="AH33" s="4"/>
      <c r="AI33" s="4"/>
      <c r="AJ33" s="4"/>
      <c r="AK33" s="4"/>
      <c r="AL33" s="4"/>
      <c r="AM33" s="1"/>
      <c r="AN33" s="1"/>
      <c r="AO33" s="1"/>
      <c r="AP33" s="1"/>
      <c r="AQ33" s="1"/>
      <c r="AR33" s="1"/>
    </row>
    <row r="34" spans="2:44" x14ac:dyDescent="0.45">
      <c r="B34" s="15"/>
      <c r="C34" s="33"/>
      <c r="D34" s="35"/>
      <c r="E34" s="35"/>
      <c r="F34" s="34"/>
      <c r="G34" s="34"/>
      <c r="H34" s="34"/>
      <c r="I34" s="34"/>
      <c r="J34" s="34"/>
      <c r="K34" s="34"/>
      <c r="L34" s="34"/>
      <c r="M34" s="34"/>
      <c r="N34" s="34"/>
      <c r="O34" s="34"/>
      <c r="P34" s="34"/>
      <c r="Q34" s="34"/>
      <c r="R34" s="34"/>
      <c r="S34" s="34"/>
      <c r="T34" s="34"/>
      <c r="U34" s="34"/>
      <c r="V34" s="34"/>
      <c r="W34" s="34"/>
      <c r="X34" s="34"/>
      <c r="Y34" s="34"/>
      <c r="Z34" s="4"/>
      <c r="AA34" s="4"/>
      <c r="AB34" s="4"/>
      <c r="AC34" s="4"/>
      <c r="AD34" s="4"/>
      <c r="AE34" s="4"/>
      <c r="AF34" s="4"/>
      <c r="AG34" s="4"/>
      <c r="AH34" s="4"/>
      <c r="AI34" s="4"/>
      <c r="AJ34" s="4"/>
      <c r="AK34" s="4"/>
      <c r="AL34" s="4"/>
      <c r="AM34" s="1"/>
      <c r="AN34" s="1"/>
      <c r="AO34" s="1"/>
      <c r="AP34" s="1"/>
      <c r="AQ34" s="1"/>
      <c r="AR34" s="1"/>
    </row>
    <row r="35" spans="2:44" x14ac:dyDescent="0.45">
      <c r="B35" s="15"/>
      <c r="C35" s="34"/>
      <c r="D35" s="34"/>
      <c r="E35" s="34"/>
      <c r="F35" s="34"/>
      <c r="G35" s="34"/>
      <c r="H35" s="34"/>
      <c r="I35" s="34"/>
      <c r="J35" s="34"/>
      <c r="K35" s="34"/>
      <c r="L35" s="34"/>
      <c r="M35" s="34"/>
      <c r="N35" s="34"/>
      <c r="O35" s="34"/>
      <c r="P35" s="34"/>
      <c r="Q35" s="34"/>
      <c r="R35" s="34"/>
      <c r="S35" s="34"/>
      <c r="T35" s="34"/>
      <c r="U35" s="34"/>
      <c r="V35" s="34"/>
      <c r="W35" s="34"/>
      <c r="X35" s="34"/>
      <c r="Y35" s="34"/>
      <c r="Z35" s="4"/>
      <c r="AA35" s="4"/>
      <c r="AB35" s="4"/>
      <c r="AC35" s="4"/>
      <c r="AD35" s="4"/>
      <c r="AE35" s="4"/>
      <c r="AF35" s="4"/>
      <c r="AG35" s="4"/>
      <c r="AH35" s="4"/>
      <c r="AI35" s="4"/>
      <c r="AJ35" s="4"/>
      <c r="AK35" s="4"/>
      <c r="AL35" s="4"/>
      <c r="AM35" s="1"/>
      <c r="AN35" s="1"/>
      <c r="AO35" s="1"/>
      <c r="AP35" s="1"/>
      <c r="AQ35" s="1"/>
      <c r="AR35" s="1"/>
    </row>
    <row r="36" spans="2:44" x14ac:dyDescent="0.45">
      <c r="B36" s="15"/>
      <c r="C36" s="34"/>
      <c r="D36" s="34"/>
      <c r="E36" s="34"/>
      <c r="F36" s="34"/>
      <c r="G36" s="34"/>
      <c r="H36" s="34"/>
      <c r="I36" s="34"/>
      <c r="J36" s="34"/>
      <c r="K36" s="34"/>
      <c r="L36" s="34"/>
      <c r="M36" s="34"/>
      <c r="N36" s="34"/>
      <c r="O36" s="34"/>
      <c r="P36" s="34"/>
      <c r="Q36" s="34"/>
      <c r="R36" s="34"/>
      <c r="S36" s="34"/>
      <c r="T36" s="34"/>
      <c r="U36" s="34"/>
      <c r="V36" s="34"/>
      <c r="W36" s="34"/>
      <c r="X36" s="34"/>
      <c r="Y36" s="34"/>
      <c r="Z36" s="4"/>
      <c r="AA36" s="4"/>
      <c r="AB36" s="4"/>
      <c r="AC36" s="4"/>
      <c r="AD36" s="4"/>
      <c r="AE36" s="4"/>
      <c r="AF36" s="4"/>
      <c r="AG36" s="4"/>
      <c r="AH36" s="4"/>
      <c r="AI36" s="4"/>
      <c r="AJ36" s="4"/>
      <c r="AK36" s="4"/>
      <c r="AL36" s="4"/>
      <c r="AM36" s="1"/>
      <c r="AN36" s="1"/>
      <c r="AO36" s="1"/>
      <c r="AP36" s="1"/>
      <c r="AQ36" s="1"/>
      <c r="AR36" s="1"/>
    </row>
    <row r="37" spans="2:44" x14ac:dyDescent="0.45">
      <c r="B37" s="15"/>
      <c r="C37" s="36"/>
      <c r="D37" s="34"/>
      <c r="E37" s="34"/>
      <c r="F37" s="34"/>
      <c r="G37" s="34"/>
      <c r="H37" s="34"/>
      <c r="I37" s="34"/>
      <c r="J37" s="34"/>
      <c r="K37" s="34"/>
      <c r="L37" s="34"/>
      <c r="M37" s="34"/>
      <c r="N37" s="34"/>
      <c r="O37" s="34"/>
      <c r="P37" s="34"/>
      <c r="Q37" s="34"/>
      <c r="R37" s="34"/>
      <c r="S37" s="34"/>
      <c r="T37" s="34"/>
      <c r="U37" s="34"/>
      <c r="V37" s="34"/>
      <c r="W37" s="34"/>
      <c r="X37" s="34"/>
      <c r="Y37" s="34"/>
      <c r="Z37" s="4"/>
      <c r="AA37" s="4"/>
      <c r="AB37" s="4"/>
      <c r="AC37" s="4"/>
      <c r="AD37" s="4"/>
      <c r="AE37" s="4"/>
      <c r="AF37" s="4"/>
      <c r="AG37" s="4"/>
      <c r="AH37" s="4"/>
      <c r="AI37" s="4"/>
      <c r="AJ37" s="4"/>
      <c r="AK37" s="4"/>
      <c r="AL37" s="4"/>
      <c r="AM37" s="1"/>
      <c r="AN37" s="1"/>
      <c r="AO37" s="1"/>
      <c r="AP37" s="1"/>
      <c r="AQ37" s="1"/>
      <c r="AR37" s="1"/>
    </row>
    <row r="38" spans="2:44" x14ac:dyDescent="0.45">
      <c r="B38" s="15"/>
      <c r="C38" s="37"/>
      <c r="D38" s="34"/>
      <c r="E38" s="34"/>
      <c r="F38" s="34"/>
      <c r="G38" s="34"/>
      <c r="H38" s="34"/>
      <c r="I38" s="34"/>
      <c r="J38" s="34"/>
      <c r="K38" s="34"/>
      <c r="L38" s="34"/>
      <c r="M38" s="34"/>
      <c r="N38" s="34"/>
      <c r="O38" s="34"/>
      <c r="P38" s="34"/>
      <c r="Q38" s="34"/>
      <c r="R38" s="34"/>
      <c r="S38" s="34"/>
      <c r="T38" s="34"/>
      <c r="U38" s="34"/>
      <c r="V38" s="34"/>
      <c r="W38" s="34"/>
      <c r="X38" s="34"/>
      <c r="Y38" s="34"/>
      <c r="Z38" s="4"/>
      <c r="AA38" s="4"/>
      <c r="AB38" s="4"/>
      <c r="AC38" s="4"/>
      <c r="AD38" s="4"/>
      <c r="AE38" s="4"/>
      <c r="AF38" s="4"/>
      <c r="AG38" s="4"/>
      <c r="AH38" s="4"/>
      <c r="AI38" s="4"/>
      <c r="AJ38" s="4"/>
      <c r="AK38" s="4"/>
      <c r="AL38" s="4"/>
      <c r="AM38" s="1"/>
      <c r="AN38" s="1"/>
      <c r="AO38" s="1"/>
      <c r="AP38" s="1"/>
      <c r="AQ38" s="1"/>
      <c r="AR38" s="1"/>
    </row>
    <row r="39" spans="2:44" x14ac:dyDescent="0.45">
      <c r="B39" s="15"/>
      <c r="C39" s="38"/>
      <c r="D39" s="34"/>
      <c r="E39" s="34"/>
      <c r="F39" s="34"/>
      <c r="G39" s="34"/>
      <c r="H39" s="34"/>
      <c r="I39" s="34"/>
      <c r="J39" s="34"/>
      <c r="K39" s="34"/>
      <c r="L39" s="34"/>
      <c r="M39" s="34"/>
      <c r="N39" s="34"/>
      <c r="O39" s="34"/>
      <c r="P39" s="34"/>
      <c r="Q39" s="34"/>
      <c r="R39" s="34"/>
      <c r="S39" s="34"/>
      <c r="T39" s="34"/>
      <c r="U39" s="34"/>
      <c r="V39" s="34"/>
      <c r="W39" s="34"/>
      <c r="X39" s="34"/>
      <c r="Y39" s="34"/>
      <c r="Z39" s="4"/>
      <c r="AA39" s="4"/>
      <c r="AB39" s="4"/>
      <c r="AC39" s="4"/>
      <c r="AD39" s="4"/>
      <c r="AE39" s="4"/>
      <c r="AF39" s="4"/>
      <c r="AG39" s="4"/>
      <c r="AH39" s="4"/>
      <c r="AI39" s="4"/>
      <c r="AJ39" s="4"/>
      <c r="AK39" s="4"/>
      <c r="AL39" s="4"/>
      <c r="AM39" s="1"/>
      <c r="AN39" s="1"/>
      <c r="AO39" s="1"/>
      <c r="AP39" s="1"/>
      <c r="AQ39" s="1"/>
      <c r="AR39" s="1"/>
    </row>
    <row r="40" spans="2:44" x14ac:dyDescent="0.45">
      <c r="B40" s="15"/>
      <c r="C40" s="34"/>
      <c r="D40" s="34"/>
      <c r="E40" s="34"/>
      <c r="F40" s="34"/>
      <c r="G40" s="34"/>
      <c r="H40" s="34"/>
      <c r="I40" s="34"/>
      <c r="J40" s="34"/>
      <c r="K40" s="34"/>
      <c r="L40" s="34"/>
      <c r="M40" s="34"/>
      <c r="N40" s="34"/>
      <c r="O40" s="34"/>
      <c r="P40" s="34"/>
      <c r="Q40" s="34"/>
      <c r="R40" s="34"/>
      <c r="S40" s="34"/>
      <c r="T40" s="34"/>
      <c r="U40" s="34"/>
      <c r="V40" s="34"/>
      <c r="W40" s="34"/>
      <c r="X40" s="34"/>
      <c r="Y40" s="34"/>
      <c r="Z40" s="4"/>
      <c r="AA40" s="4"/>
      <c r="AB40" s="4"/>
      <c r="AC40" s="4"/>
      <c r="AD40" s="4"/>
      <c r="AE40" s="4"/>
      <c r="AF40" s="4"/>
      <c r="AG40" s="4"/>
      <c r="AH40" s="4"/>
      <c r="AI40" s="4"/>
      <c r="AJ40" s="4"/>
      <c r="AK40" s="4"/>
      <c r="AL40" s="4"/>
      <c r="AM40" s="1"/>
      <c r="AN40" s="1"/>
      <c r="AO40" s="1"/>
      <c r="AP40" s="1"/>
      <c r="AQ40" s="1"/>
      <c r="AR40" s="1"/>
    </row>
    <row r="41" spans="2:44" x14ac:dyDescent="0.45">
      <c r="B41" s="15"/>
      <c r="C41" s="34"/>
      <c r="D41" s="34"/>
      <c r="E41" s="34"/>
      <c r="F41" s="34"/>
      <c r="G41" s="34"/>
      <c r="H41" s="34"/>
      <c r="I41" s="34"/>
      <c r="J41" s="34"/>
      <c r="K41" s="34"/>
      <c r="L41" s="34"/>
      <c r="M41" s="34"/>
      <c r="N41" s="34"/>
      <c r="O41" s="34"/>
      <c r="P41" s="34"/>
      <c r="Q41" s="34"/>
      <c r="R41" s="34"/>
      <c r="S41" s="34"/>
      <c r="T41" s="34"/>
      <c r="U41" s="34"/>
      <c r="V41" s="34"/>
      <c r="W41" s="34"/>
      <c r="X41" s="34"/>
      <c r="Y41" s="34"/>
      <c r="Z41" s="4"/>
      <c r="AA41" s="4"/>
      <c r="AB41" s="4"/>
      <c r="AC41" s="4"/>
      <c r="AD41" s="4"/>
      <c r="AE41" s="4"/>
      <c r="AF41" s="4"/>
      <c r="AG41" s="4"/>
      <c r="AH41" s="4"/>
      <c r="AI41" s="4"/>
      <c r="AJ41" s="4"/>
      <c r="AK41" s="4"/>
      <c r="AL41" s="4"/>
      <c r="AM41" s="1"/>
      <c r="AN41" s="1"/>
      <c r="AO41" s="1"/>
      <c r="AP41" s="1"/>
      <c r="AQ41" s="1"/>
      <c r="AR41" s="1"/>
    </row>
    <row r="42" spans="2:44" x14ac:dyDescent="0.45">
      <c r="B42" s="15"/>
      <c r="C42" s="34"/>
      <c r="D42" s="34"/>
      <c r="E42" s="34"/>
      <c r="F42" s="34"/>
      <c r="G42" s="34"/>
      <c r="H42" s="34"/>
      <c r="I42" s="34"/>
      <c r="J42" s="34"/>
      <c r="K42" s="34"/>
      <c r="L42" s="34"/>
      <c r="M42" s="34"/>
      <c r="N42" s="34"/>
      <c r="O42" s="34"/>
      <c r="P42" s="34"/>
      <c r="Q42" s="34"/>
      <c r="R42" s="34"/>
      <c r="S42" s="34"/>
      <c r="T42" s="34"/>
      <c r="U42" s="34"/>
      <c r="V42" s="34"/>
      <c r="W42" s="34"/>
      <c r="X42" s="34"/>
      <c r="Y42" s="34"/>
      <c r="Z42" s="4"/>
      <c r="AA42" s="4"/>
      <c r="AB42" s="4"/>
      <c r="AC42" s="4"/>
      <c r="AD42" s="4"/>
      <c r="AE42" s="4"/>
      <c r="AF42" s="4"/>
      <c r="AG42" s="4"/>
      <c r="AH42" s="4"/>
      <c r="AI42" s="4"/>
      <c r="AJ42" s="4"/>
      <c r="AK42" s="4"/>
      <c r="AL42" s="4"/>
      <c r="AM42" s="1"/>
      <c r="AN42" s="1"/>
      <c r="AO42" s="1"/>
      <c r="AP42" s="1"/>
      <c r="AQ42" s="1"/>
      <c r="AR42" s="1"/>
    </row>
    <row r="43" spans="2:44" x14ac:dyDescent="0.45">
      <c r="B43" s="15"/>
      <c r="C43" s="15"/>
      <c r="D43" s="15"/>
      <c r="E43" s="15"/>
      <c r="F43" s="15"/>
      <c r="G43" s="15"/>
      <c r="H43" s="15"/>
      <c r="I43" s="15"/>
      <c r="J43" s="15"/>
      <c r="K43" s="15"/>
      <c r="L43" s="15"/>
      <c r="M43" s="15"/>
      <c r="N43" s="15"/>
      <c r="O43" s="15"/>
      <c r="P43" s="15"/>
      <c r="Q43" s="15"/>
      <c r="R43" s="15"/>
      <c r="S43" s="15"/>
      <c r="T43" s="15"/>
      <c r="U43" s="15"/>
      <c r="V43" s="15"/>
      <c r="W43" s="15"/>
      <c r="X43" s="15"/>
      <c r="Y43" s="15"/>
      <c r="Z43" s="1"/>
      <c r="AA43" s="1"/>
      <c r="AB43" s="1"/>
      <c r="AC43" s="1"/>
      <c r="AD43" s="1"/>
      <c r="AE43" s="1"/>
      <c r="AF43" s="1"/>
      <c r="AG43" s="1"/>
      <c r="AH43" s="1"/>
      <c r="AI43" s="1"/>
      <c r="AJ43" s="1"/>
      <c r="AK43" s="1"/>
      <c r="AL43" s="1"/>
      <c r="AM43" s="1"/>
      <c r="AN43" s="1"/>
      <c r="AO43" s="1"/>
      <c r="AP43" s="1"/>
      <c r="AQ43" s="1"/>
      <c r="AR43" s="1"/>
    </row>
    <row r="44" spans="2:44" x14ac:dyDescent="0.45">
      <c r="B44" s="15"/>
      <c r="C44" s="15"/>
      <c r="D44" s="15"/>
      <c r="E44" s="15"/>
      <c r="F44" s="15"/>
      <c r="G44" s="15"/>
      <c r="H44" s="15"/>
      <c r="I44" s="15"/>
      <c r="J44" s="15"/>
      <c r="K44" s="15"/>
      <c r="L44" s="15"/>
      <c r="M44" s="15"/>
      <c r="N44" s="15"/>
      <c r="O44" s="15"/>
      <c r="P44" s="15"/>
      <c r="Q44" s="15"/>
      <c r="R44" s="15"/>
      <c r="S44" s="15"/>
      <c r="T44" s="15"/>
      <c r="U44" s="15"/>
      <c r="V44" s="15"/>
      <c r="W44" s="15"/>
      <c r="X44" s="15"/>
      <c r="Y44" s="15"/>
      <c r="Z44" s="1"/>
      <c r="AA44" s="1"/>
      <c r="AB44" s="1"/>
      <c r="AC44" s="1"/>
      <c r="AD44" s="1"/>
      <c r="AE44" s="1"/>
      <c r="AF44" s="1"/>
      <c r="AG44" s="1"/>
      <c r="AH44" s="1"/>
      <c r="AI44" s="1"/>
      <c r="AJ44" s="1"/>
      <c r="AK44" s="1"/>
      <c r="AL44" s="1"/>
      <c r="AM44" s="1"/>
      <c r="AN44" s="1"/>
      <c r="AO44" s="1"/>
      <c r="AP44" s="1"/>
      <c r="AQ44" s="1"/>
      <c r="AR44" s="1"/>
    </row>
    <row r="45" spans="2:44" x14ac:dyDescent="0.45">
      <c r="B45" s="15"/>
      <c r="C45" s="15"/>
      <c r="D45" s="15"/>
      <c r="E45" s="15"/>
      <c r="F45" s="15"/>
      <c r="G45" s="15"/>
      <c r="H45" s="15"/>
      <c r="I45" s="15"/>
      <c r="J45" s="15"/>
      <c r="K45" s="15"/>
      <c r="L45" s="15"/>
      <c r="M45" s="15"/>
      <c r="N45" s="15"/>
      <c r="O45" s="15"/>
      <c r="P45" s="15"/>
      <c r="Q45" s="15"/>
      <c r="R45" s="15"/>
      <c r="S45" s="15"/>
      <c r="T45" s="15"/>
      <c r="U45" s="15"/>
      <c r="V45" s="15"/>
      <c r="W45" s="15"/>
      <c r="X45" s="15"/>
      <c r="Y45" s="15"/>
      <c r="Z45" s="1"/>
      <c r="AA45" s="1"/>
      <c r="AB45" s="1"/>
      <c r="AC45" s="1"/>
      <c r="AD45" s="1"/>
      <c r="AE45" s="1"/>
      <c r="AF45" s="1"/>
      <c r="AG45" s="1"/>
      <c r="AH45" s="1"/>
      <c r="AI45" s="1"/>
      <c r="AJ45" s="1"/>
      <c r="AK45" s="1"/>
      <c r="AL45" s="1"/>
      <c r="AM45" s="1"/>
      <c r="AN45" s="1"/>
      <c r="AO45" s="1"/>
      <c r="AP45" s="1"/>
      <c r="AQ45" s="1"/>
      <c r="AR45" s="1"/>
    </row>
    <row r="46" spans="2:44" x14ac:dyDescent="0.45">
      <c r="B46" s="15"/>
      <c r="C46" s="15"/>
      <c r="D46" s="15"/>
      <c r="E46" s="15"/>
      <c r="F46" s="15"/>
      <c r="G46" s="15"/>
      <c r="H46" s="15"/>
      <c r="I46" s="15"/>
      <c r="J46" s="15"/>
      <c r="K46" s="15"/>
      <c r="L46" s="15"/>
      <c r="M46" s="15"/>
      <c r="N46" s="15"/>
      <c r="O46" s="15"/>
      <c r="P46" s="15"/>
      <c r="Q46" s="15"/>
      <c r="R46" s="15"/>
      <c r="S46" s="15"/>
      <c r="T46" s="15"/>
      <c r="U46" s="15"/>
      <c r="V46" s="15"/>
      <c r="W46" s="15"/>
      <c r="X46" s="15"/>
      <c r="Y46" s="15"/>
      <c r="Z46" s="1"/>
      <c r="AA46" s="1"/>
      <c r="AB46" s="1"/>
      <c r="AC46" s="1"/>
      <c r="AD46" s="1"/>
      <c r="AE46" s="1"/>
      <c r="AF46" s="1"/>
      <c r="AG46" s="1"/>
      <c r="AH46" s="1"/>
      <c r="AI46" s="1"/>
      <c r="AJ46" s="1"/>
      <c r="AK46" s="1"/>
      <c r="AL46" s="1"/>
      <c r="AM46" s="1"/>
      <c r="AN46" s="1"/>
      <c r="AO46" s="1"/>
      <c r="AP46" s="1"/>
      <c r="AQ46" s="1"/>
      <c r="AR46" s="1"/>
    </row>
    <row r="47" spans="2:44" x14ac:dyDescent="0.45">
      <c r="B47" s="15"/>
      <c r="C47" s="15"/>
      <c r="D47" s="15"/>
      <c r="E47" s="15"/>
      <c r="F47" s="15"/>
      <c r="G47" s="15"/>
      <c r="H47" s="15"/>
      <c r="I47" s="15"/>
      <c r="J47" s="15"/>
      <c r="K47" s="15"/>
      <c r="L47" s="15"/>
      <c r="M47" s="15"/>
      <c r="N47" s="15"/>
      <c r="O47" s="15"/>
      <c r="P47" s="15"/>
      <c r="Q47" s="15"/>
      <c r="R47" s="15"/>
      <c r="S47" s="15"/>
      <c r="T47" s="15"/>
      <c r="U47" s="15"/>
      <c r="V47" s="15"/>
      <c r="W47" s="15"/>
      <c r="X47" s="15"/>
      <c r="Y47" s="15"/>
      <c r="Z47" s="1"/>
      <c r="AA47" s="1"/>
      <c r="AB47" s="1"/>
      <c r="AC47" s="1"/>
      <c r="AD47" s="1"/>
      <c r="AE47" s="1"/>
      <c r="AF47" s="1"/>
      <c r="AG47" s="1"/>
      <c r="AH47" s="1"/>
      <c r="AI47" s="1"/>
      <c r="AJ47" s="1"/>
      <c r="AK47" s="1"/>
      <c r="AL47" s="1"/>
      <c r="AM47" s="1"/>
      <c r="AN47" s="1"/>
      <c r="AO47" s="1"/>
      <c r="AP47" s="1"/>
      <c r="AQ47" s="1"/>
      <c r="AR47" s="1"/>
    </row>
    <row r="48" spans="2:44" x14ac:dyDescent="0.45">
      <c r="B48" s="15"/>
      <c r="C48" s="15"/>
      <c r="D48" s="15"/>
      <c r="E48" s="15"/>
      <c r="F48" s="15"/>
      <c r="G48" s="15"/>
      <c r="H48" s="15"/>
      <c r="I48" s="15"/>
      <c r="J48" s="15"/>
      <c r="K48" s="15"/>
      <c r="L48" s="15"/>
      <c r="M48" s="15"/>
      <c r="N48" s="15"/>
      <c r="O48" s="15"/>
      <c r="P48" s="15"/>
      <c r="Q48" s="15"/>
      <c r="R48" s="15"/>
      <c r="S48" s="15"/>
      <c r="T48" s="15"/>
      <c r="U48" s="15"/>
      <c r="V48" s="15"/>
      <c r="W48" s="15"/>
      <c r="X48" s="15"/>
      <c r="Y48" s="15"/>
      <c r="Z48" s="1"/>
      <c r="AA48" s="1"/>
      <c r="AB48" s="1"/>
      <c r="AC48" s="1"/>
      <c r="AD48" s="1"/>
      <c r="AE48" s="1"/>
      <c r="AF48" s="1"/>
      <c r="AG48" s="1"/>
      <c r="AH48" s="1"/>
      <c r="AI48" s="1"/>
      <c r="AJ48" s="1"/>
      <c r="AK48" s="1"/>
      <c r="AL48" s="1"/>
      <c r="AM48" s="1"/>
      <c r="AN48" s="1"/>
      <c r="AO48" s="1"/>
      <c r="AP48" s="1"/>
      <c r="AQ48" s="1"/>
      <c r="AR48" s="1"/>
    </row>
    <row r="49" spans="2:44" x14ac:dyDescent="0.45">
      <c r="B49" s="15"/>
      <c r="C49" s="15"/>
      <c r="D49" s="15"/>
      <c r="E49" s="15"/>
      <c r="F49" s="15"/>
      <c r="G49" s="15"/>
      <c r="H49" s="15"/>
      <c r="I49" s="15"/>
      <c r="J49" s="15"/>
      <c r="K49" s="15"/>
      <c r="L49" s="15"/>
      <c r="M49" s="15"/>
      <c r="N49" s="15"/>
      <c r="O49" s="15"/>
      <c r="P49" s="15"/>
      <c r="Q49" s="15"/>
      <c r="R49" s="15"/>
      <c r="S49" s="15"/>
      <c r="T49" s="15"/>
      <c r="U49" s="15"/>
      <c r="V49" s="15"/>
      <c r="W49" s="15"/>
      <c r="X49" s="15"/>
      <c r="Y49" s="15"/>
      <c r="Z49" s="1"/>
      <c r="AA49" s="1"/>
      <c r="AB49" s="1"/>
      <c r="AC49" s="1"/>
      <c r="AD49" s="1"/>
      <c r="AE49" s="1"/>
      <c r="AF49" s="1"/>
      <c r="AG49" s="1"/>
      <c r="AH49" s="1"/>
      <c r="AI49" s="1"/>
      <c r="AJ49" s="1"/>
      <c r="AK49" s="1"/>
      <c r="AL49" s="1"/>
      <c r="AM49" s="1"/>
      <c r="AN49" s="1"/>
      <c r="AO49" s="1"/>
      <c r="AP49" s="1"/>
      <c r="AQ49" s="1"/>
      <c r="AR49" s="1"/>
    </row>
    <row r="50" spans="2:44" x14ac:dyDescent="0.45">
      <c r="B50" s="15"/>
      <c r="C50" s="15"/>
      <c r="D50" s="15"/>
      <c r="E50" s="15"/>
      <c r="F50" s="15"/>
      <c r="G50" s="15"/>
      <c r="H50" s="15"/>
      <c r="I50" s="15"/>
      <c r="J50" s="15"/>
      <c r="K50" s="15"/>
      <c r="L50" s="15"/>
      <c r="M50" s="15"/>
      <c r="N50" s="15"/>
      <c r="O50" s="15"/>
      <c r="P50" s="15"/>
      <c r="Q50" s="15"/>
      <c r="R50" s="15"/>
      <c r="S50" s="15"/>
      <c r="T50" s="15"/>
      <c r="U50" s="15"/>
      <c r="V50" s="15"/>
      <c r="W50" s="15"/>
      <c r="X50" s="15"/>
      <c r="Y50" s="15"/>
      <c r="Z50" s="1"/>
      <c r="AA50" s="1"/>
      <c r="AB50" s="1"/>
      <c r="AC50" s="1"/>
      <c r="AD50" s="1"/>
      <c r="AE50" s="1"/>
      <c r="AF50" s="1"/>
      <c r="AG50" s="1"/>
      <c r="AH50" s="1"/>
      <c r="AI50" s="1"/>
      <c r="AJ50" s="1"/>
      <c r="AK50" s="1"/>
      <c r="AL50" s="1"/>
      <c r="AM50" s="1"/>
      <c r="AN50" s="1"/>
      <c r="AO50" s="1"/>
      <c r="AP50" s="1"/>
      <c r="AQ50" s="1"/>
      <c r="AR50" s="1"/>
    </row>
    <row r="51" spans="2:44" x14ac:dyDescent="0.45">
      <c r="B51" s="15"/>
      <c r="C51" s="15"/>
      <c r="D51" s="15"/>
      <c r="E51" s="15"/>
      <c r="F51" s="15"/>
      <c r="G51" s="15"/>
      <c r="H51" s="15"/>
      <c r="I51" s="15"/>
      <c r="J51" s="15"/>
      <c r="K51" s="15"/>
      <c r="L51" s="15"/>
      <c r="M51" s="15"/>
      <c r="N51" s="15"/>
      <c r="O51" s="15"/>
      <c r="P51" s="15"/>
      <c r="Q51" s="15"/>
      <c r="R51" s="15"/>
      <c r="S51" s="15"/>
      <c r="T51" s="15"/>
      <c r="U51" s="15"/>
      <c r="V51" s="15"/>
      <c r="W51" s="15"/>
      <c r="X51" s="15"/>
      <c r="Y51" s="15"/>
      <c r="Z51" s="1"/>
      <c r="AA51" s="1"/>
      <c r="AB51" s="1"/>
      <c r="AC51" s="1"/>
      <c r="AD51" s="1"/>
      <c r="AE51" s="1"/>
      <c r="AF51" s="1"/>
      <c r="AG51" s="1"/>
      <c r="AH51" s="1"/>
      <c r="AI51" s="1"/>
      <c r="AJ51" s="1"/>
      <c r="AK51" s="1"/>
      <c r="AL51" s="1"/>
      <c r="AM51" s="1"/>
      <c r="AN51" s="1"/>
      <c r="AO51" s="1"/>
      <c r="AP51" s="1"/>
      <c r="AQ51" s="1"/>
      <c r="AR51" s="1"/>
    </row>
    <row r="52" spans="2:44" x14ac:dyDescent="0.4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2:44" x14ac:dyDescent="0.4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sheetData>
  <sheetProtection sheet="1" objects="1" scenarios="1"/>
  <mergeCells count="46">
    <mergeCell ref="B1:O1"/>
    <mergeCell ref="C30:D30"/>
    <mergeCell ref="E30:F30"/>
    <mergeCell ref="H30:I30"/>
    <mergeCell ref="U10:V10"/>
    <mergeCell ref="G19:H19"/>
    <mergeCell ref="I19:J19"/>
    <mergeCell ref="C16:F16"/>
    <mergeCell ref="H14:M14"/>
    <mergeCell ref="H15:M15"/>
    <mergeCell ref="H16:M16"/>
    <mergeCell ref="J10:T10"/>
    <mergeCell ref="C10:E10"/>
    <mergeCell ref="F10:I10"/>
    <mergeCell ref="P20:U20"/>
    <mergeCell ref="T22:U22"/>
    <mergeCell ref="C19:D19"/>
    <mergeCell ref="C6:L6"/>
    <mergeCell ref="M6:V6"/>
    <mergeCell ref="C7:L7"/>
    <mergeCell ref="C8:I8"/>
    <mergeCell ref="C14:F14"/>
    <mergeCell ref="C13:F13"/>
    <mergeCell ref="G13:N13"/>
    <mergeCell ref="M8:V8"/>
    <mergeCell ref="C9:I9"/>
    <mergeCell ref="J9:L9"/>
    <mergeCell ref="M9:V9"/>
    <mergeCell ref="C15:F15"/>
    <mergeCell ref="E19:F19"/>
    <mergeCell ref="J8:L8"/>
    <mergeCell ref="D29:I29"/>
    <mergeCell ref="C25:D26"/>
    <mergeCell ref="E25:F26"/>
    <mergeCell ref="G25:H26"/>
    <mergeCell ref="I25:J26"/>
    <mergeCell ref="K26:Q26"/>
    <mergeCell ref="Q22:R22"/>
    <mergeCell ref="D22:O22"/>
    <mergeCell ref="Q21:T21"/>
    <mergeCell ref="C20:O21"/>
    <mergeCell ref="S26:V26"/>
    <mergeCell ref="R25:W25"/>
    <mergeCell ref="K25:Q25"/>
    <mergeCell ref="W21:X21"/>
    <mergeCell ref="W20:X20"/>
  </mergeCells>
  <phoneticPr fontId="1"/>
  <conditionalFormatting sqref="C14 G14:G15">
    <cfRule type="expression" dxfId="38" priority="52">
      <formula>AND($H$49="■",$L$50="")</formula>
    </cfRule>
  </conditionalFormatting>
  <conditionalFormatting sqref="C15">
    <cfRule type="expression" dxfId="37" priority="50">
      <formula>AND($H$49="■",$L$50="")</formula>
    </cfRule>
  </conditionalFormatting>
  <conditionalFormatting sqref="C16">
    <cfRule type="expression" dxfId="36" priority="49">
      <formula>AND($H$49="■",$L$50="")</formula>
    </cfRule>
  </conditionalFormatting>
  <conditionalFormatting sqref="K26">
    <cfRule type="expression" dxfId="35" priority="46">
      <formula>AND($H$48="■",$L$49="")</formula>
    </cfRule>
  </conditionalFormatting>
  <conditionalFormatting sqref="S26:V26">
    <cfRule type="expression" dxfId="34" priority="45">
      <formula>AND($H$48="■",$T$49="")</formula>
    </cfRule>
  </conditionalFormatting>
  <conditionalFormatting sqref="C25:D26">
    <cfRule type="expression" dxfId="33" priority="44">
      <formula>AND($D$48="□",$H$48="□")</formula>
    </cfRule>
  </conditionalFormatting>
  <conditionalFormatting sqref="G25:H26">
    <cfRule type="expression" dxfId="32" priority="43">
      <formula>AND($D$48="□",$H$48="□")</formula>
    </cfRule>
  </conditionalFormatting>
  <conditionalFormatting sqref="G16">
    <cfRule type="expression" dxfId="31" priority="41">
      <formula>AND($H$49="■",$L$50="")</formula>
    </cfRule>
  </conditionalFormatting>
  <conditionalFormatting sqref="D29:I29">
    <cfRule type="expression" dxfId="30" priority="26">
      <formula>IF($U$10="いいえ",$D$29&gt;1299999,$D$29&gt;1799999)</formula>
    </cfRule>
  </conditionalFormatting>
  <conditionalFormatting sqref="S22">
    <cfRule type="expression" dxfId="29" priority="25">
      <formula>AND($F$10="受給している",$S$22="■")</formula>
    </cfRule>
  </conditionalFormatting>
  <conditionalFormatting sqref="C7:L7">
    <cfRule type="expression" dxfId="28" priority="24">
      <formula>$C$7=""</formula>
    </cfRule>
  </conditionalFormatting>
  <conditionalFormatting sqref="M7">
    <cfRule type="expression" dxfId="27" priority="23">
      <formula>$M$7=""</formula>
    </cfRule>
  </conditionalFormatting>
  <conditionalFormatting sqref="N7">
    <cfRule type="expression" dxfId="26" priority="22">
      <formula>$N$7=""</formula>
    </cfRule>
  </conditionalFormatting>
  <conditionalFormatting sqref="O7">
    <cfRule type="expression" dxfId="25" priority="21">
      <formula>$O$7=""</formula>
    </cfRule>
  </conditionalFormatting>
  <conditionalFormatting sqref="P7">
    <cfRule type="expression" dxfId="24" priority="20">
      <formula>$P$7=""</formula>
    </cfRule>
  </conditionalFormatting>
  <conditionalFormatting sqref="Q7">
    <cfRule type="expression" dxfId="23" priority="19">
      <formula>$Q$7=""</formula>
    </cfRule>
  </conditionalFormatting>
  <conditionalFormatting sqref="R7">
    <cfRule type="expression" dxfId="22" priority="18">
      <formula>$R$7=""</formula>
    </cfRule>
  </conditionalFormatting>
  <conditionalFormatting sqref="S7">
    <cfRule type="expression" dxfId="21" priority="17">
      <formula>$S$7=""</formula>
    </cfRule>
  </conditionalFormatting>
  <conditionalFormatting sqref="T7">
    <cfRule type="expression" dxfId="20" priority="16">
      <formula>$T$7=""</formula>
    </cfRule>
  </conditionalFormatting>
  <conditionalFormatting sqref="U7">
    <cfRule type="expression" dxfId="19" priority="15">
      <formula>$U$7=""</formula>
    </cfRule>
  </conditionalFormatting>
  <conditionalFormatting sqref="V7">
    <cfRule type="expression" dxfId="18" priority="14">
      <formula>$V$7=""</formula>
    </cfRule>
  </conditionalFormatting>
  <conditionalFormatting sqref="C9:I9">
    <cfRule type="expression" dxfId="17" priority="13">
      <formula>$C$9=""</formula>
    </cfRule>
  </conditionalFormatting>
  <conditionalFormatting sqref="J9:L9">
    <cfRule type="expression" dxfId="16" priority="12">
      <formula>$J$9=""</formula>
    </cfRule>
  </conditionalFormatting>
  <conditionalFormatting sqref="M9:V9">
    <cfRule type="expression" dxfId="15" priority="11">
      <formula>$M$9=""</formula>
    </cfRule>
  </conditionalFormatting>
  <conditionalFormatting sqref="U10:V10">
    <cfRule type="expression" dxfId="14" priority="10">
      <formula>$U$10=""</formula>
    </cfRule>
  </conditionalFormatting>
  <conditionalFormatting sqref="F10:I10">
    <cfRule type="expression" dxfId="13" priority="9">
      <formula>$F$10=""</formula>
    </cfRule>
  </conditionalFormatting>
  <conditionalFormatting sqref="J30">
    <cfRule type="expression" dxfId="12" priority="7">
      <formula>$S$22="■"</formula>
    </cfRule>
    <cfRule type="expression" dxfId="11" priority="8">
      <formula>$J$30="×"</formula>
    </cfRule>
  </conditionalFormatting>
  <conditionalFormatting sqref="G30">
    <cfRule type="expression" dxfId="10" priority="6">
      <formula>$G$30="×"</formula>
    </cfRule>
  </conditionalFormatting>
  <dataValidations count="3">
    <dataValidation type="list" allowBlank="1" showInputMessage="1" showErrorMessage="1" sqref="C25:D26 G25:H26 C19:D19 G19:H19 P22 S22" xr:uid="{02C49EEA-F4B0-4AA9-8CF0-8159D91D38AA}">
      <formula1>"□,■"</formula1>
    </dataValidation>
    <dataValidation type="list" allowBlank="1" showInputMessage="1" showErrorMessage="1" sqref="U10:V10" xr:uid="{CEC9D67D-79F0-4A95-8490-81E13D91A43D}">
      <formula1>"はい,いいえ"</formula1>
    </dataValidation>
    <dataValidation type="list" allowBlank="1" showInputMessage="1" showErrorMessage="1" sqref="F10:I10" xr:uid="{4302B53F-2247-4EAE-A24F-01998ABC6863}">
      <formula1>"受給している,受給していない,対象外"</formula1>
    </dataValidation>
  </dataValidations>
  <pageMargins left="0.51181102362204722" right="0.31496062992125984" top="0.74803149606299213" bottom="0.55118110236220474" header="0.31496062992125984" footer="0.31496062992125984"/>
  <pageSetup paperSize="9" scale="7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595F1DB-49E9-4A12-A085-F20344EFB2BA}">
            <xm:f>$B$1=リスト!$C$4</xm:f>
            <x14:dxf>
              <fill>
                <patternFill>
                  <bgColor theme="1" tint="0.499984740745262"/>
                </patternFill>
              </fill>
            </x14:dxf>
          </x14:cfRule>
          <xm:sqref>C10:I10</xm:sqref>
        </x14:conditionalFormatting>
        <x14:conditionalFormatting xmlns:xm="http://schemas.microsoft.com/office/excel/2006/main">
          <x14:cfRule type="expression" priority="3" id="{B3FCF712-E97C-439A-A9B6-8FBDC109DEE1}">
            <xm:f>$B$1=リスト!$C$3</xm:f>
            <x14:dxf>
              <fill>
                <patternFill>
                  <bgColor theme="0" tint="-0.499984740745262"/>
                </patternFill>
              </fill>
            </x14:dxf>
          </x14:cfRule>
          <xm:sqref>J10:V10</xm:sqref>
        </x14:conditionalFormatting>
        <x14:conditionalFormatting xmlns:xm="http://schemas.microsoft.com/office/excel/2006/main">
          <x14:cfRule type="expression" priority="2" id="{A6291980-C3AF-4802-8F91-652DA5C9AEED}">
            <xm:f>$B$1=リスト!$C$3</xm:f>
            <x14:dxf>
              <font>
                <color theme="0" tint="-0.499984740745262"/>
              </font>
              <fill>
                <patternFill>
                  <bgColor theme="0" tint="-0.499984740745262"/>
                </patternFill>
              </fill>
            </x14:dxf>
          </x14:cfRule>
          <xm:sqref>E30:G30</xm:sqref>
        </x14:conditionalFormatting>
        <x14:conditionalFormatting xmlns:xm="http://schemas.microsoft.com/office/excel/2006/main">
          <x14:cfRule type="expression" priority="1" id="{69C10A85-88DE-4B18-883A-418B4DBDF53B}">
            <xm:f>$B$1=リスト!$C$4</xm:f>
            <x14:dxf>
              <font>
                <color theme="0" tint="-0.499984740745262"/>
              </font>
              <fill>
                <patternFill>
                  <bgColor theme="0" tint="-0.499984740745262"/>
                </patternFill>
              </fill>
            </x14:dxf>
          </x14:cfRule>
          <xm:sqref>H30:J30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D7F0ECC-3C9A-4E13-B8B7-64282705D418}">
          <x14:formula1>
            <xm:f>リスト!$C$2:$C$4</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B1:AL34"/>
  <sheetViews>
    <sheetView view="pageBreakPreview" zoomScaleNormal="120" zoomScaleSheetLayoutView="100" workbookViewId="0">
      <selection activeCell="J17" sqref="J17:M17"/>
    </sheetView>
  </sheetViews>
  <sheetFormatPr defaultRowHeight="12.6" x14ac:dyDescent="0.45"/>
  <cols>
    <col min="1" max="2" width="1.19921875" style="2" customWidth="1"/>
    <col min="3" max="3" width="2.3984375" style="2" customWidth="1"/>
    <col min="4" max="23" width="5" style="2" customWidth="1"/>
    <col min="24" max="27" width="5.5" style="2" customWidth="1"/>
    <col min="28" max="29" width="7.3984375" style="2" customWidth="1"/>
    <col min="30" max="38" width="5.5" style="2" customWidth="1"/>
    <col min="39" max="16384" width="8.796875" style="2"/>
  </cols>
  <sheetData>
    <row r="1" spans="2:38" ht="21.6" customHeight="1" x14ac:dyDescent="0.45">
      <c r="B1" s="15"/>
      <c r="C1" s="210" t="str" cm="1">
        <f t="array" ref="C1">'（別紙１）合計額確認表'!B1:B1</f>
        <v>令和６年度扶養親族・被扶養者（事業所得等）セルフチェック票</v>
      </c>
      <c r="D1" s="210"/>
      <c r="E1" s="210"/>
      <c r="F1" s="210"/>
      <c r="G1" s="210"/>
      <c r="H1" s="210"/>
      <c r="I1" s="210"/>
      <c r="J1" s="210"/>
      <c r="K1" s="210"/>
      <c r="L1" s="210"/>
      <c r="M1" s="210"/>
      <c r="N1" s="210"/>
      <c r="O1" s="210"/>
      <c r="P1" s="210"/>
      <c r="Q1" s="13" t="s">
        <v>274</v>
      </c>
      <c r="R1" s="13"/>
      <c r="S1" s="13"/>
      <c r="T1" s="15"/>
      <c r="U1" s="15"/>
      <c r="V1" s="15"/>
      <c r="W1" s="15"/>
      <c r="X1" s="15"/>
      <c r="Y1" s="14"/>
      <c r="Z1" s="43"/>
      <c r="AA1" s="15"/>
      <c r="AB1" s="15"/>
      <c r="AC1" s="34"/>
      <c r="AD1" s="44"/>
      <c r="AE1" s="34"/>
      <c r="AF1" s="34"/>
      <c r="AG1" s="34"/>
      <c r="AH1" s="16" t="s">
        <v>228</v>
      </c>
      <c r="AJ1" s="4"/>
      <c r="AK1" s="4"/>
      <c r="AL1" s="4"/>
    </row>
    <row r="2" spans="2:38" ht="11.25" customHeight="1" x14ac:dyDescent="0.4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34"/>
      <c r="AD2" s="37"/>
      <c r="AE2" s="37"/>
      <c r="AF2" s="37"/>
      <c r="AG2" s="37"/>
      <c r="AH2" s="37"/>
      <c r="AI2" s="6"/>
      <c r="AJ2" s="6"/>
      <c r="AK2" s="6"/>
      <c r="AL2" s="6"/>
    </row>
    <row r="3" spans="2:38" x14ac:dyDescent="0.45">
      <c r="B3" s="15"/>
      <c r="C3" s="15" t="s">
        <v>232</v>
      </c>
      <c r="D3" s="15"/>
      <c r="E3" s="15"/>
      <c r="F3" s="15"/>
      <c r="G3" s="15"/>
      <c r="H3" s="15"/>
      <c r="I3" s="15"/>
      <c r="J3" s="15"/>
      <c r="K3" s="15"/>
      <c r="L3" s="15"/>
      <c r="M3" s="15"/>
      <c r="N3" s="15"/>
      <c r="O3" s="15"/>
      <c r="P3" s="15"/>
      <c r="Q3" s="15"/>
      <c r="R3" s="15"/>
      <c r="S3" s="15"/>
      <c r="T3" s="15"/>
      <c r="U3" s="15"/>
      <c r="V3" s="15"/>
      <c r="W3" s="15"/>
      <c r="X3" s="15"/>
      <c r="Y3" s="15"/>
      <c r="Z3" s="15"/>
      <c r="AA3" s="15"/>
      <c r="AB3" s="15"/>
      <c r="AC3" s="34"/>
      <c r="AD3" s="37"/>
      <c r="AE3" s="37"/>
      <c r="AF3" s="37"/>
      <c r="AG3" s="37"/>
      <c r="AH3" s="37"/>
      <c r="AI3" s="6"/>
      <c r="AJ3" s="6"/>
      <c r="AK3" s="6"/>
      <c r="AL3" s="6"/>
    </row>
    <row r="4" spans="2:38" ht="7.5" customHeight="1" thickBot="1" x14ac:dyDescent="0.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34"/>
      <c r="AD4" s="34"/>
      <c r="AE4" s="34"/>
      <c r="AF4" s="34"/>
      <c r="AG4" s="34"/>
      <c r="AH4" s="34"/>
      <c r="AI4" s="4"/>
      <c r="AJ4" s="4"/>
      <c r="AK4" s="4"/>
      <c r="AL4" s="4"/>
    </row>
    <row r="5" spans="2:38" ht="17.25" customHeight="1" x14ac:dyDescent="0.45">
      <c r="B5" s="15"/>
      <c r="C5" s="15"/>
      <c r="D5" s="249" t="str" cm="1">
        <f t="array" ref="D5">'（別紙１）合計額確認表'!C6:C6</f>
        <v>職員（組合員）氏名</v>
      </c>
      <c r="E5" s="250"/>
      <c r="F5" s="250"/>
      <c r="G5" s="250"/>
      <c r="H5" s="250"/>
      <c r="I5" s="250"/>
      <c r="J5" s="250"/>
      <c r="K5" s="250"/>
      <c r="L5" s="250"/>
      <c r="M5" s="251"/>
      <c r="N5" s="255" t="str" cm="1">
        <f t="array" ref="N5">'（別紙１）合計額確認表'!M6:M6</f>
        <v>組合員番号（職員番号でも可・右詰）</v>
      </c>
      <c r="O5" s="255"/>
      <c r="P5" s="255"/>
      <c r="Q5" s="255"/>
      <c r="R5" s="255"/>
      <c r="S5" s="255"/>
      <c r="T5" s="255"/>
      <c r="U5" s="255"/>
      <c r="V5" s="255"/>
      <c r="W5" s="256"/>
      <c r="X5" s="15"/>
      <c r="Y5" s="15"/>
      <c r="Z5" s="15"/>
      <c r="AA5" s="15"/>
      <c r="AB5" s="15"/>
      <c r="AC5" s="34"/>
      <c r="AD5" s="34"/>
      <c r="AE5" s="34"/>
      <c r="AF5" s="34"/>
      <c r="AG5" s="34"/>
      <c r="AH5" s="34"/>
      <c r="AI5" s="4"/>
      <c r="AJ5" s="4"/>
      <c r="AK5" s="4"/>
      <c r="AL5" s="4"/>
    </row>
    <row r="6" spans="2:38" ht="30" customHeight="1" x14ac:dyDescent="0.45">
      <c r="B6" s="15"/>
      <c r="C6" s="15"/>
      <c r="D6" s="252">
        <f>'（別紙１）合計額確認表'!C7</f>
        <v>0</v>
      </c>
      <c r="E6" s="253"/>
      <c r="F6" s="253"/>
      <c r="G6" s="253"/>
      <c r="H6" s="253"/>
      <c r="I6" s="253"/>
      <c r="J6" s="253"/>
      <c r="K6" s="253"/>
      <c r="L6" s="253"/>
      <c r="M6" s="254"/>
      <c r="N6" s="45">
        <f>'（別紙１）合計額確認表'!M7</f>
        <v>0</v>
      </c>
      <c r="O6" s="45">
        <f>'（別紙１）合計額確認表'!N7</f>
        <v>0</v>
      </c>
      <c r="P6" s="45">
        <f>'（別紙１）合計額確認表'!O7</f>
        <v>0</v>
      </c>
      <c r="Q6" s="45">
        <f>'（別紙１）合計額確認表'!P7</f>
        <v>0</v>
      </c>
      <c r="R6" s="45">
        <f>'（別紙１）合計額確認表'!Q7</f>
        <v>0</v>
      </c>
      <c r="S6" s="45">
        <f>'（別紙１）合計額確認表'!R7</f>
        <v>0</v>
      </c>
      <c r="T6" s="45">
        <f>'（別紙１）合計額確認表'!S7</f>
        <v>0</v>
      </c>
      <c r="U6" s="45">
        <f>'（別紙１）合計額確認表'!T7</f>
        <v>0</v>
      </c>
      <c r="V6" s="45">
        <f>'（別紙１）合計額確認表'!U7</f>
        <v>0</v>
      </c>
      <c r="W6" s="46">
        <f>'（別紙１）合計額確認表'!V7</f>
        <v>0</v>
      </c>
      <c r="X6" s="15"/>
      <c r="Y6" s="15"/>
      <c r="Z6" s="15"/>
      <c r="AA6" s="15"/>
      <c r="AB6" s="15"/>
      <c r="AC6" s="34"/>
      <c r="AD6" s="34"/>
      <c r="AE6" s="34"/>
      <c r="AF6" s="34"/>
      <c r="AG6" s="34"/>
      <c r="AH6" s="34"/>
      <c r="AI6" s="4"/>
      <c r="AJ6" s="4"/>
      <c r="AK6" s="4"/>
      <c r="AL6" s="4"/>
    </row>
    <row r="7" spans="2:38" ht="28.2" customHeight="1" x14ac:dyDescent="0.45">
      <c r="B7" s="15"/>
      <c r="C7" s="15"/>
      <c r="D7" s="259" t="str" cm="1">
        <f t="array" ref="D7">'（別紙１）合計額確認表'!C8:C8</f>
        <v>扶養親族（被扶養者）氏名</v>
      </c>
      <c r="E7" s="235"/>
      <c r="F7" s="235"/>
      <c r="G7" s="235"/>
      <c r="H7" s="235"/>
      <c r="I7" s="235"/>
      <c r="J7" s="236"/>
      <c r="K7" s="234" t="s">
        <v>1</v>
      </c>
      <c r="L7" s="235"/>
      <c r="M7" s="236"/>
      <c r="N7" s="257" t="str" cm="1">
        <f t="array" ref="N7">'（別紙１）合計額確認表'!M8:M8</f>
        <v>扶養親族（被扶養者）の事業等の内容
例：不動産収入、株式収入、配当収入、ピアノ講師　等</v>
      </c>
      <c r="O7" s="257"/>
      <c r="P7" s="257"/>
      <c r="Q7" s="257"/>
      <c r="R7" s="257"/>
      <c r="S7" s="257"/>
      <c r="T7" s="257"/>
      <c r="U7" s="257"/>
      <c r="V7" s="257"/>
      <c r="W7" s="258"/>
      <c r="X7" s="15"/>
      <c r="Y7" s="15"/>
      <c r="Z7" s="15"/>
      <c r="AA7" s="15"/>
      <c r="AB7" s="15"/>
      <c r="AC7" s="34"/>
      <c r="AD7" s="34"/>
      <c r="AE7" s="34"/>
      <c r="AF7" s="34"/>
      <c r="AG7" s="34"/>
      <c r="AH7" s="34"/>
      <c r="AI7" s="4"/>
      <c r="AJ7" s="4"/>
      <c r="AK7" s="4"/>
      <c r="AL7" s="4"/>
    </row>
    <row r="8" spans="2:38" ht="30" customHeight="1" thickBot="1" x14ac:dyDescent="0.5">
      <c r="B8" s="15"/>
      <c r="C8" s="15"/>
      <c r="D8" s="231">
        <f>'（別紙１）合計額確認表'!C9</f>
        <v>0</v>
      </c>
      <c r="E8" s="232"/>
      <c r="F8" s="232"/>
      <c r="G8" s="232"/>
      <c r="H8" s="232"/>
      <c r="I8" s="232"/>
      <c r="J8" s="233"/>
      <c r="K8" s="237">
        <f>'（別紙１）合計額確認表'!J9</f>
        <v>0</v>
      </c>
      <c r="L8" s="232"/>
      <c r="M8" s="233"/>
      <c r="N8" s="232">
        <f>'（別紙１）合計額確認表'!M9</f>
        <v>0</v>
      </c>
      <c r="O8" s="232"/>
      <c r="P8" s="232"/>
      <c r="Q8" s="232"/>
      <c r="R8" s="232"/>
      <c r="S8" s="232"/>
      <c r="T8" s="232"/>
      <c r="U8" s="232"/>
      <c r="V8" s="232"/>
      <c r="W8" s="238"/>
      <c r="X8" s="15"/>
      <c r="Y8" s="15"/>
      <c r="Z8" s="15"/>
      <c r="AA8" s="15"/>
      <c r="AB8" s="15"/>
      <c r="AC8" s="34"/>
      <c r="AD8" s="34"/>
      <c r="AE8" s="34"/>
      <c r="AF8" s="34"/>
      <c r="AG8" s="34"/>
      <c r="AH8" s="34"/>
      <c r="AI8" s="4"/>
      <c r="AJ8" s="4"/>
      <c r="AK8" s="4"/>
      <c r="AL8" s="4"/>
    </row>
    <row r="9" spans="2:38" ht="11.25" customHeight="1" x14ac:dyDescent="0.45">
      <c r="B9" s="15"/>
      <c r="C9" s="15"/>
      <c r="D9" s="47"/>
      <c r="E9" s="47"/>
      <c r="F9" s="47"/>
      <c r="G9" s="47"/>
      <c r="H9" s="47"/>
      <c r="I9" s="47"/>
      <c r="J9" s="47"/>
      <c r="K9" s="47"/>
      <c r="L9" s="47"/>
      <c r="M9" s="47"/>
      <c r="N9" s="47"/>
      <c r="O9" s="47"/>
      <c r="P9" s="47"/>
      <c r="Q9" s="47"/>
      <c r="R9" s="47"/>
      <c r="S9" s="47"/>
      <c r="T9" s="47"/>
      <c r="U9" s="47"/>
      <c r="V9" s="47"/>
      <c r="W9" s="47"/>
      <c r="X9" s="15"/>
      <c r="Y9" s="34"/>
      <c r="Z9" s="15"/>
      <c r="AA9" s="15"/>
      <c r="AB9" s="15"/>
      <c r="AC9" s="34"/>
      <c r="AD9" s="34"/>
      <c r="AE9" s="34"/>
      <c r="AF9" s="34"/>
      <c r="AG9" s="34"/>
      <c r="AH9" s="34"/>
      <c r="AI9" s="4"/>
      <c r="AJ9" s="4"/>
      <c r="AK9" s="4"/>
      <c r="AL9" s="4"/>
    </row>
    <row r="10" spans="2:38" ht="21" customHeight="1" thickBot="1" x14ac:dyDescent="0.5">
      <c r="B10" s="15"/>
      <c r="C10" s="48" t="s">
        <v>246</v>
      </c>
      <c r="D10" s="15"/>
      <c r="E10" s="49"/>
      <c r="F10" s="15"/>
      <c r="G10" s="15"/>
      <c r="H10" s="15"/>
      <c r="I10" s="15"/>
      <c r="J10" s="15"/>
      <c r="K10" s="15"/>
      <c r="L10" s="15"/>
      <c r="M10" s="15"/>
      <c r="N10" s="15"/>
      <c r="O10" s="15"/>
      <c r="P10" s="15"/>
      <c r="Q10" s="15"/>
      <c r="R10" s="15"/>
      <c r="S10" s="15"/>
      <c r="T10" s="15"/>
      <c r="U10" s="15"/>
      <c r="V10" s="15"/>
      <c r="W10" s="15"/>
      <c r="X10" s="15"/>
      <c r="Y10" s="15"/>
      <c r="Z10" s="15"/>
      <c r="AA10" s="15"/>
      <c r="AB10" s="15"/>
      <c r="AC10" s="34"/>
      <c r="AD10" s="34"/>
      <c r="AE10" s="34"/>
      <c r="AF10" s="34"/>
      <c r="AG10" s="34"/>
      <c r="AH10" s="34"/>
      <c r="AI10" s="4"/>
      <c r="AJ10" s="4"/>
      <c r="AK10" s="4"/>
      <c r="AL10" s="4"/>
    </row>
    <row r="11" spans="2:38" ht="18" customHeight="1" x14ac:dyDescent="0.45">
      <c r="B11" s="15"/>
      <c r="C11" s="15"/>
      <c r="D11" s="246" t="s">
        <v>2</v>
      </c>
      <c r="E11" s="247"/>
      <c r="F11" s="247"/>
      <c r="G11" s="247"/>
      <c r="H11" s="247"/>
      <c r="I11" s="248"/>
      <c r="J11" s="310" t="s">
        <v>3</v>
      </c>
      <c r="K11" s="247"/>
      <c r="L11" s="247"/>
      <c r="M11" s="50" t="s">
        <v>79</v>
      </c>
      <c r="N11" s="246" t="s">
        <v>2</v>
      </c>
      <c r="O11" s="247"/>
      <c r="P11" s="247"/>
      <c r="Q11" s="247"/>
      <c r="R11" s="247"/>
      <c r="S11" s="248"/>
      <c r="T11" s="310" t="s">
        <v>3</v>
      </c>
      <c r="U11" s="247"/>
      <c r="V11" s="247"/>
      <c r="W11" s="51" t="s">
        <v>79</v>
      </c>
      <c r="X11" s="15"/>
      <c r="Y11" s="15"/>
      <c r="Z11" s="15"/>
      <c r="AA11" s="15"/>
      <c r="AB11" s="15"/>
      <c r="AC11" s="34"/>
      <c r="AD11" s="34"/>
      <c r="AE11" s="34"/>
      <c r="AF11" s="34"/>
      <c r="AG11" s="34"/>
      <c r="AH11" s="34"/>
      <c r="AI11" s="4"/>
      <c r="AJ11" s="4"/>
      <c r="AK11" s="4"/>
      <c r="AL11" s="4"/>
    </row>
    <row r="12" spans="2:38" ht="21" customHeight="1" x14ac:dyDescent="0.45">
      <c r="B12" s="15"/>
      <c r="C12" s="15"/>
      <c r="D12" s="240" t="s">
        <v>4</v>
      </c>
      <c r="E12" s="239" t="s">
        <v>5</v>
      </c>
      <c r="F12" s="239"/>
      <c r="G12" s="239"/>
      <c r="H12" s="239"/>
      <c r="I12" s="52" t="s">
        <v>40</v>
      </c>
      <c r="J12" s="243"/>
      <c r="K12" s="244"/>
      <c r="L12" s="244"/>
      <c r="M12" s="244"/>
      <c r="N12" s="240" t="s">
        <v>19</v>
      </c>
      <c r="O12" s="277" t="s">
        <v>23</v>
      </c>
      <c r="P12" s="239" t="s">
        <v>27</v>
      </c>
      <c r="Q12" s="239"/>
      <c r="R12" s="239"/>
      <c r="S12" s="52" t="s">
        <v>59</v>
      </c>
      <c r="T12" s="243"/>
      <c r="U12" s="244"/>
      <c r="V12" s="244"/>
      <c r="W12" s="245"/>
      <c r="X12" s="15"/>
      <c r="Y12" s="15"/>
      <c r="Z12" s="15"/>
      <c r="AA12" s="15"/>
      <c r="AB12" s="15"/>
      <c r="AC12" s="34"/>
      <c r="AD12" s="34"/>
      <c r="AE12" s="34"/>
      <c r="AF12" s="34"/>
      <c r="AG12" s="34"/>
      <c r="AH12" s="34"/>
      <c r="AI12" s="4"/>
      <c r="AJ12" s="4"/>
      <c r="AK12" s="4"/>
      <c r="AL12" s="4"/>
    </row>
    <row r="13" spans="2:38" ht="21" customHeight="1" x14ac:dyDescent="0.45">
      <c r="B13" s="15"/>
      <c r="C13" s="15"/>
      <c r="D13" s="240"/>
      <c r="E13" s="239" t="s">
        <v>6</v>
      </c>
      <c r="F13" s="239"/>
      <c r="G13" s="239"/>
      <c r="H13" s="239"/>
      <c r="I13" s="52" t="s">
        <v>41</v>
      </c>
      <c r="J13" s="243"/>
      <c r="K13" s="244"/>
      <c r="L13" s="244"/>
      <c r="M13" s="244"/>
      <c r="N13" s="240"/>
      <c r="O13" s="277"/>
      <c r="P13" s="239" t="s">
        <v>28</v>
      </c>
      <c r="Q13" s="239"/>
      <c r="R13" s="239"/>
      <c r="S13" s="52" t="s">
        <v>60</v>
      </c>
      <c r="T13" s="243"/>
      <c r="U13" s="244"/>
      <c r="V13" s="244"/>
      <c r="W13" s="245"/>
      <c r="X13" s="15"/>
      <c r="Y13" s="15"/>
      <c r="Z13" s="34"/>
      <c r="AA13" s="15"/>
      <c r="AB13" s="15"/>
      <c r="AC13" s="34"/>
      <c r="AD13" s="34"/>
      <c r="AE13" s="34"/>
      <c r="AF13" s="34"/>
      <c r="AG13" s="34"/>
      <c r="AH13" s="34"/>
      <c r="AI13" s="4"/>
      <c r="AJ13" s="4"/>
      <c r="AK13" s="4"/>
      <c r="AL13" s="4"/>
    </row>
    <row r="14" spans="2:38" ht="21" customHeight="1" x14ac:dyDescent="0.45">
      <c r="B14" s="15"/>
      <c r="C14" s="15"/>
      <c r="D14" s="240"/>
      <c r="E14" s="239" t="s">
        <v>7</v>
      </c>
      <c r="F14" s="239"/>
      <c r="G14" s="239"/>
      <c r="H14" s="239"/>
      <c r="I14" s="52" t="s">
        <v>42</v>
      </c>
      <c r="J14" s="243"/>
      <c r="K14" s="244"/>
      <c r="L14" s="244"/>
      <c r="M14" s="244"/>
      <c r="N14" s="240"/>
      <c r="O14" s="277"/>
      <c r="P14" s="275" t="s">
        <v>29</v>
      </c>
      <c r="Q14" s="275"/>
      <c r="R14" s="275"/>
      <c r="S14" s="53" t="s">
        <v>61</v>
      </c>
      <c r="T14" s="299"/>
      <c r="U14" s="300"/>
      <c r="V14" s="300"/>
      <c r="W14" s="311"/>
      <c r="X14" s="15"/>
      <c r="Y14" s="15"/>
      <c r="Z14" s="15"/>
      <c r="AA14" s="15"/>
      <c r="AB14" s="15"/>
      <c r="AC14" s="34"/>
      <c r="AD14" s="34"/>
      <c r="AE14" s="34"/>
      <c r="AF14" s="34"/>
      <c r="AG14" s="34"/>
      <c r="AH14" s="34"/>
      <c r="AI14" s="4"/>
      <c r="AJ14" s="4"/>
      <c r="AK14" s="4"/>
      <c r="AL14" s="4"/>
    </row>
    <row r="15" spans="2:38" ht="21" customHeight="1" thickBot="1" x14ac:dyDescent="0.5">
      <c r="B15" s="15"/>
      <c r="C15" s="15"/>
      <c r="D15" s="241"/>
      <c r="E15" s="242" t="s">
        <v>8</v>
      </c>
      <c r="F15" s="242"/>
      <c r="G15" s="242"/>
      <c r="H15" s="242"/>
      <c r="I15" s="54" t="s">
        <v>43</v>
      </c>
      <c r="J15" s="301">
        <f>SUM(J12:M14)</f>
        <v>0</v>
      </c>
      <c r="K15" s="302"/>
      <c r="L15" s="302"/>
      <c r="M15" s="302"/>
      <c r="N15" s="240"/>
      <c r="O15" s="277"/>
      <c r="P15" s="312" t="s">
        <v>74</v>
      </c>
      <c r="Q15" s="313"/>
      <c r="R15" s="314"/>
      <c r="S15" s="53" t="s">
        <v>62</v>
      </c>
      <c r="T15" s="299"/>
      <c r="U15" s="300"/>
      <c r="V15" s="300"/>
      <c r="W15" s="311"/>
      <c r="X15" s="15"/>
      <c r="Y15" s="15"/>
      <c r="Z15" s="15"/>
      <c r="AA15" s="15"/>
      <c r="AB15" s="15"/>
      <c r="AC15" s="34"/>
      <c r="AD15" s="34"/>
      <c r="AE15" s="34"/>
      <c r="AF15" s="34"/>
      <c r="AG15" s="34"/>
      <c r="AH15" s="34"/>
      <c r="AI15" s="4"/>
      <c r="AJ15" s="4"/>
      <c r="AK15" s="4"/>
      <c r="AL15" s="4"/>
    </row>
    <row r="16" spans="2:38" ht="21" customHeight="1" thickTop="1" x14ac:dyDescent="0.45">
      <c r="B16" s="15"/>
      <c r="C16" s="15"/>
      <c r="D16" s="271" t="s">
        <v>9</v>
      </c>
      <c r="E16" s="272" t="s">
        <v>10</v>
      </c>
      <c r="F16" s="272"/>
      <c r="G16" s="272"/>
      <c r="H16" s="272"/>
      <c r="I16" s="55" t="s">
        <v>44</v>
      </c>
      <c r="J16" s="318"/>
      <c r="K16" s="319"/>
      <c r="L16" s="319"/>
      <c r="M16" s="319"/>
      <c r="N16" s="240"/>
      <c r="O16" s="277"/>
      <c r="P16" s="309" t="s">
        <v>30</v>
      </c>
      <c r="Q16" s="309"/>
      <c r="R16" s="309"/>
      <c r="S16" s="52" t="s">
        <v>63</v>
      </c>
      <c r="T16" s="243"/>
      <c r="U16" s="244"/>
      <c r="V16" s="244"/>
      <c r="W16" s="245"/>
      <c r="X16" s="15"/>
      <c r="Y16" s="15"/>
      <c r="Z16" s="15"/>
      <c r="AA16" s="15"/>
      <c r="AB16" s="15"/>
      <c r="AC16" s="15"/>
      <c r="AD16" s="34"/>
      <c r="AE16" s="34"/>
      <c r="AF16" s="34"/>
      <c r="AG16" s="34"/>
      <c r="AH16" s="34"/>
      <c r="AI16" s="4"/>
      <c r="AJ16" s="4"/>
      <c r="AK16" s="4"/>
      <c r="AL16" s="4"/>
    </row>
    <row r="17" spans="2:38" ht="21" customHeight="1" x14ac:dyDescent="0.45">
      <c r="B17" s="15"/>
      <c r="C17" s="15"/>
      <c r="D17" s="240"/>
      <c r="E17" s="239" t="s">
        <v>11</v>
      </c>
      <c r="F17" s="239"/>
      <c r="G17" s="239"/>
      <c r="H17" s="239"/>
      <c r="I17" s="52" t="s">
        <v>45</v>
      </c>
      <c r="J17" s="243"/>
      <c r="K17" s="244"/>
      <c r="L17" s="244"/>
      <c r="M17" s="244"/>
      <c r="N17" s="240"/>
      <c r="O17" s="277"/>
      <c r="P17" s="315" t="s">
        <v>31</v>
      </c>
      <c r="Q17" s="316"/>
      <c r="R17" s="317"/>
      <c r="S17" s="52" t="s">
        <v>64</v>
      </c>
      <c r="T17" s="243"/>
      <c r="U17" s="244"/>
      <c r="V17" s="244"/>
      <c r="W17" s="245"/>
      <c r="X17" s="15"/>
      <c r="Y17" s="15"/>
      <c r="Z17" s="15"/>
      <c r="AA17" s="34"/>
      <c r="AB17" s="15"/>
      <c r="AC17" s="15"/>
      <c r="AD17" s="34"/>
      <c r="AE17" s="34"/>
      <c r="AF17" s="34"/>
      <c r="AG17" s="34"/>
      <c r="AH17" s="34"/>
      <c r="AI17" s="4"/>
      <c r="AJ17" s="4"/>
      <c r="AK17" s="4"/>
      <c r="AL17" s="4"/>
    </row>
    <row r="18" spans="2:38" ht="21" customHeight="1" x14ac:dyDescent="0.45">
      <c r="B18" s="15"/>
      <c r="C18" s="15"/>
      <c r="D18" s="240"/>
      <c r="E18" s="268" t="s">
        <v>12</v>
      </c>
      <c r="F18" s="268"/>
      <c r="G18" s="268"/>
      <c r="H18" s="268"/>
      <c r="I18" s="56" t="s">
        <v>46</v>
      </c>
      <c r="J18" s="306">
        <f>SUM(J16:M17)</f>
        <v>0</v>
      </c>
      <c r="K18" s="307"/>
      <c r="L18" s="307"/>
      <c r="M18" s="307"/>
      <c r="N18" s="240"/>
      <c r="O18" s="277"/>
      <c r="P18" s="315" t="s">
        <v>32</v>
      </c>
      <c r="Q18" s="316"/>
      <c r="R18" s="317"/>
      <c r="S18" s="52" t="s">
        <v>65</v>
      </c>
      <c r="T18" s="243"/>
      <c r="U18" s="244"/>
      <c r="V18" s="244"/>
      <c r="W18" s="245"/>
      <c r="X18" s="15"/>
      <c r="Y18" s="15"/>
      <c r="Z18" s="34"/>
      <c r="AA18" s="15"/>
      <c r="AB18" s="15"/>
      <c r="AC18" s="15"/>
      <c r="AD18" s="15"/>
      <c r="AE18" s="15"/>
      <c r="AF18" s="15"/>
      <c r="AG18" s="15"/>
      <c r="AH18" s="15"/>
      <c r="AI18" s="1"/>
      <c r="AJ18" s="1"/>
      <c r="AK18" s="1"/>
      <c r="AL18" s="1"/>
    </row>
    <row r="19" spans="2:38" ht="21" customHeight="1" x14ac:dyDescent="0.45">
      <c r="B19" s="15"/>
      <c r="C19" s="15"/>
      <c r="D19" s="240"/>
      <c r="E19" s="239" t="s">
        <v>13</v>
      </c>
      <c r="F19" s="239"/>
      <c r="G19" s="239"/>
      <c r="H19" s="239"/>
      <c r="I19" s="52" t="s">
        <v>47</v>
      </c>
      <c r="J19" s="243"/>
      <c r="K19" s="244"/>
      <c r="L19" s="244"/>
      <c r="M19" s="244"/>
      <c r="N19" s="240"/>
      <c r="O19" s="277"/>
      <c r="P19" s="315" t="s">
        <v>33</v>
      </c>
      <c r="Q19" s="316"/>
      <c r="R19" s="317"/>
      <c r="S19" s="52" t="s">
        <v>66</v>
      </c>
      <c r="T19" s="243"/>
      <c r="U19" s="244"/>
      <c r="V19" s="244"/>
      <c r="W19" s="245"/>
      <c r="X19" s="15"/>
      <c r="Y19" s="15"/>
      <c r="Z19" s="15"/>
      <c r="AA19" s="15"/>
      <c r="AB19" s="34"/>
      <c r="AC19" s="15"/>
      <c r="AD19" s="15"/>
      <c r="AE19" s="15"/>
      <c r="AF19" s="15"/>
      <c r="AG19" s="15"/>
      <c r="AH19" s="15"/>
      <c r="AI19" s="1"/>
      <c r="AJ19" s="1"/>
      <c r="AK19" s="1"/>
      <c r="AL19" s="1"/>
    </row>
    <row r="20" spans="2:38" ht="21" customHeight="1" thickBot="1" x14ac:dyDescent="0.5">
      <c r="B20" s="15"/>
      <c r="C20" s="15"/>
      <c r="D20" s="241"/>
      <c r="E20" s="242" t="s">
        <v>14</v>
      </c>
      <c r="F20" s="242"/>
      <c r="G20" s="242"/>
      <c r="H20" s="242"/>
      <c r="I20" s="54" t="s">
        <v>48</v>
      </c>
      <c r="J20" s="301">
        <f>J18-J19</f>
        <v>0</v>
      </c>
      <c r="K20" s="302"/>
      <c r="L20" s="302"/>
      <c r="M20" s="302"/>
      <c r="N20" s="240"/>
      <c r="O20" s="277"/>
      <c r="P20" s="309"/>
      <c r="Q20" s="309"/>
      <c r="R20" s="309"/>
      <c r="S20" s="52" t="s">
        <v>67</v>
      </c>
      <c r="T20" s="243"/>
      <c r="U20" s="244"/>
      <c r="V20" s="244"/>
      <c r="W20" s="245"/>
      <c r="X20" s="15"/>
      <c r="Y20" s="15"/>
      <c r="Z20" s="34"/>
      <c r="AA20" s="15"/>
      <c r="AB20" s="15"/>
      <c r="AC20" s="15"/>
      <c r="AD20" s="15"/>
      <c r="AE20" s="15"/>
      <c r="AF20" s="15"/>
      <c r="AG20" s="15"/>
      <c r="AH20" s="15"/>
      <c r="AI20" s="1"/>
      <c r="AJ20" s="1"/>
      <c r="AK20" s="1"/>
      <c r="AL20" s="1"/>
    </row>
    <row r="21" spans="2:38" ht="21" customHeight="1" thickTop="1" thickBot="1" x14ac:dyDescent="0.5">
      <c r="B21" s="15"/>
      <c r="C21" s="15"/>
      <c r="D21" s="269" t="s">
        <v>15</v>
      </c>
      <c r="E21" s="270"/>
      <c r="F21" s="270"/>
      <c r="G21" s="270"/>
      <c r="H21" s="270"/>
      <c r="I21" s="57" t="s">
        <v>49</v>
      </c>
      <c r="J21" s="58" t="s">
        <v>83</v>
      </c>
      <c r="K21" s="305">
        <f>J15-J20</f>
        <v>0</v>
      </c>
      <c r="L21" s="305"/>
      <c r="M21" s="305"/>
      <c r="N21" s="240"/>
      <c r="O21" s="277"/>
      <c r="P21" s="309"/>
      <c r="Q21" s="309"/>
      <c r="R21" s="309"/>
      <c r="S21" s="52" t="s">
        <v>68</v>
      </c>
      <c r="T21" s="243"/>
      <c r="U21" s="244"/>
      <c r="V21" s="244"/>
      <c r="W21" s="245"/>
      <c r="X21" s="15"/>
      <c r="Y21" s="15"/>
      <c r="Z21" s="15"/>
      <c r="AA21" s="15"/>
      <c r="AB21" s="15"/>
      <c r="AC21" s="15"/>
      <c r="AD21" s="15"/>
      <c r="AE21" s="15"/>
      <c r="AF21" s="15"/>
      <c r="AG21" s="15"/>
      <c r="AH21" s="15"/>
      <c r="AI21" s="1"/>
      <c r="AJ21" s="1"/>
      <c r="AK21" s="1"/>
      <c r="AL21" s="1"/>
    </row>
    <row r="22" spans="2:38" ht="21" customHeight="1" thickTop="1" x14ac:dyDescent="0.45">
      <c r="B22" s="15"/>
      <c r="C22" s="15"/>
      <c r="D22" s="273" t="s">
        <v>19</v>
      </c>
      <c r="E22" s="279" t="s">
        <v>16</v>
      </c>
      <c r="F22" s="279"/>
      <c r="G22" s="279"/>
      <c r="H22" s="279"/>
      <c r="I22" s="59" t="s">
        <v>50</v>
      </c>
      <c r="J22" s="303"/>
      <c r="K22" s="304"/>
      <c r="L22" s="304"/>
      <c r="M22" s="304"/>
      <c r="N22" s="240"/>
      <c r="O22" s="277"/>
      <c r="P22" s="309"/>
      <c r="Q22" s="309"/>
      <c r="R22" s="309"/>
      <c r="S22" s="52" t="s">
        <v>69</v>
      </c>
      <c r="T22" s="243"/>
      <c r="U22" s="244"/>
      <c r="V22" s="244"/>
      <c r="W22" s="245"/>
      <c r="X22" s="15"/>
      <c r="Y22" s="15"/>
      <c r="Z22" s="15"/>
      <c r="AA22" s="15"/>
      <c r="AB22" s="15"/>
      <c r="AC22" s="15"/>
      <c r="AD22" s="15"/>
      <c r="AE22" s="15"/>
      <c r="AF22" s="15"/>
      <c r="AG22" s="15"/>
      <c r="AH22" s="15"/>
      <c r="AI22" s="1"/>
      <c r="AJ22" s="1"/>
      <c r="AK22" s="1"/>
      <c r="AL22" s="1"/>
    </row>
    <row r="23" spans="2:38" ht="21" customHeight="1" x14ac:dyDescent="0.45">
      <c r="B23" s="15"/>
      <c r="C23" s="15"/>
      <c r="D23" s="240"/>
      <c r="E23" s="239" t="s">
        <v>17</v>
      </c>
      <c r="F23" s="239"/>
      <c r="G23" s="239"/>
      <c r="H23" s="239"/>
      <c r="I23" s="52" t="s">
        <v>51</v>
      </c>
      <c r="J23" s="243"/>
      <c r="K23" s="244"/>
      <c r="L23" s="244"/>
      <c r="M23" s="244"/>
      <c r="N23" s="240"/>
      <c r="O23" s="277"/>
      <c r="P23" s="309"/>
      <c r="Q23" s="309"/>
      <c r="R23" s="309"/>
      <c r="S23" s="52" t="s">
        <v>70</v>
      </c>
      <c r="T23" s="243"/>
      <c r="U23" s="244"/>
      <c r="V23" s="244"/>
      <c r="W23" s="245"/>
      <c r="X23" s="15"/>
      <c r="Y23" s="15"/>
      <c r="Z23" s="15"/>
      <c r="AA23" s="15"/>
      <c r="AB23" s="15"/>
      <c r="AC23" s="15"/>
      <c r="AD23" s="15"/>
      <c r="AE23" s="15"/>
      <c r="AF23" s="15"/>
      <c r="AG23" s="15"/>
      <c r="AH23" s="15"/>
      <c r="AI23" s="1"/>
      <c r="AJ23" s="1"/>
      <c r="AK23" s="1"/>
      <c r="AL23" s="1"/>
    </row>
    <row r="24" spans="2:38" ht="21" customHeight="1" x14ac:dyDescent="0.45">
      <c r="B24" s="15"/>
      <c r="C24" s="15"/>
      <c r="D24" s="240"/>
      <c r="E24" s="275" t="s">
        <v>18</v>
      </c>
      <c r="F24" s="275"/>
      <c r="G24" s="275"/>
      <c r="H24" s="275"/>
      <c r="I24" s="53" t="s">
        <v>52</v>
      </c>
      <c r="J24" s="299"/>
      <c r="K24" s="300"/>
      <c r="L24" s="300"/>
      <c r="M24" s="300"/>
      <c r="N24" s="240"/>
      <c r="O24" s="277"/>
      <c r="P24" s="309"/>
      <c r="Q24" s="309"/>
      <c r="R24" s="309"/>
      <c r="S24" s="52" t="s">
        <v>71</v>
      </c>
      <c r="T24" s="243"/>
      <c r="U24" s="244"/>
      <c r="V24" s="244"/>
      <c r="W24" s="245"/>
      <c r="X24" s="15"/>
      <c r="Y24" s="15"/>
      <c r="Z24" s="15"/>
      <c r="AA24" s="15"/>
      <c r="AB24" s="15"/>
      <c r="AC24" s="34"/>
      <c r="AD24" s="15"/>
      <c r="AE24" s="15"/>
      <c r="AF24" s="15"/>
      <c r="AG24" s="15"/>
      <c r="AH24" s="15"/>
      <c r="AI24" s="1"/>
      <c r="AJ24" s="4"/>
      <c r="AK24" s="1"/>
      <c r="AL24" s="1"/>
    </row>
    <row r="25" spans="2:38" ht="21" customHeight="1" thickBot="1" x14ac:dyDescent="0.5">
      <c r="B25" s="15"/>
      <c r="C25" s="15"/>
      <c r="D25" s="240"/>
      <c r="E25" s="275" t="s">
        <v>20</v>
      </c>
      <c r="F25" s="275"/>
      <c r="G25" s="275"/>
      <c r="H25" s="275"/>
      <c r="I25" s="53" t="s">
        <v>53</v>
      </c>
      <c r="J25" s="299"/>
      <c r="K25" s="300"/>
      <c r="L25" s="300"/>
      <c r="M25" s="300"/>
      <c r="N25" s="240"/>
      <c r="O25" s="277"/>
      <c r="P25" s="309" t="s">
        <v>34</v>
      </c>
      <c r="Q25" s="309"/>
      <c r="R25" s="309"/>
      <c r="S25" s="52" t="s">
        <v>72</v>
      </c>
      <c r="T25" s="243"/>
      <c r="U25" s="244"/>
      <c r="V25" s="244"/>
      <c r="W25" s="245"/>
      <c r="X25" s="15"/>
      <c r="Y25" s="15"/>
      <c r="Z25" s="60"/>
      <c r="AA25" s="60"/>
      <c r="AB25" s="60"/>
      <c r="AC25" s="60"/>
      <c r="AD25" s="15"/>
      <c r="AE25" s="15"/>
      <c r="AF25" s="15"/>
      <c r="AG25" s="15"/>
      <c r="AH25" s="15"/>
      <c r="AI25" s="1"/>
      <c r="AJ25" s="1"/>
      <c r="AK25" s="1"/>
      <c r="AL25" s="1"/>
    </row>
    <row r="26" spans="2:38" ht="21" customHeight="1" thickTop="1" x14ac:dyDescent="0.45">
      <c r="B26" s="15"/>
      <c r="C26" s="15"/>
      <c r="D26" s="240"/>
      <c r="E26" s="239" t="s">
        <v>21</v>
      </c>
      <c r="F26" s="239"/>
      <c r="G26" s="239"/>
      <c r="H26" s="239"/>
      <c r="I26" s="52" t="s">
        <v>54</v>
      </c>
      <c r="J26" s="243"/>
      <c r="K26" s="244"/>
      <c r="L26" s="244"/>
      <c r="M26" s="244"/>
      <c r="N26" s="240"/>
      <c r="O26" s="277"/>
      <c r="P26" s="268" t="s">
        <v>35</v>
      </c>
      <c r="Q26" s="268"/>
      <c r="R26" s="268"/>
      <c r="S26" s="56" t="s">
        <v>73</v>
      </c>
      <c r="T26" s="306">
        <f>SUM(J28:M30,T12:W25)</f>
        <v>0</v>
      </c>
      <c r="U26" s="307"/>
      <c r="V26" s="307"/>
      <c r="W26" s="308"/>
      <c r="X26" s="15"/>
      <c r="Y26" s="61"/>
      <c r="Z26" s="56" t="s">
        <v>199</v>
      </c>
      <c r="AA26" s="260">
        <f>SUM(J29:M30,T12:W13,T16:W25)</f>
        <v>0</v>
      </c>
      <c r="AB26" s="260"/>
      <c r="AC26" s="261"/>
      <c r="AD26" s="15"/>
      <c r="AE26" s="15"/>
      <c r="AF26" s="15"/>
      <c r="AG26" s="15"/>
      <c r="AH26" s="15"/>
      <c r="AI26" s="1"/>
      <c r="AJ26" s="1"/>
      <c r="AK26" s="1"/>
      <c r="AL26" s="1"/>
    </row>
    <row r="27" spans="2:38" ht="21" customHeight="1" thickBot="1" x14ac:dyDescent="0.5">
      <c r="B27" s="15"/>
      <c r="C27" s="15"/>
      <c r="D27" s="240"/>
      <c r="E27" s="275" t="s">
        <v>22</v>
      </c>
      <c r="F27" s="275"/>
      <c r="G27" s="275"/>
      <c r="H27" s="275"/>
      <c r="I27" s="53" t="s">
        <v>55</v>
      </c>
      <c r="J27" s="299"/>
      <c r="K27" s="300"/>
      <c r="L27" s="300"/>
      <c r="M27" s="300"/>
      <c r="N27" s="320"/>
      <c r="O27" s="321" t="s">
        <v>39</v>
      </c>
      <c r="P27" s="321"/>
      <c r="Q27" s="321"/>
      <c r="R27" s="321"/>
      <c r="S27" s="62" t="s">
        <v>75</v>
      </c>
      <c r="T27" s="63" t="s">
        <v>84</v>
      </c>
      <c r="U27" s="296">
        <f>SUM(J22:M27,T26)</f>
        <v>0</v>
      </c>
      <c r="V27" s="297"/>
      <c r="W27" s="298"/>
      <c r="X27" s="15"/>
      <c r="Y27" s="61"/>
      <c r="Z27" s="64" t="s">
        <v>200</v>
      </c>
      <c r="AA27" s="65" t="s">
        <v>195</v>
      </c>
      <c r="AB27" s="264">
        <f>SUM(J22:M23,J26,AA26)</f>
        <v>0</v>
      </c>
      <c r="AC27" s="265"/>
      <c r="AD27" s="15"/>
      <c r="AE27" s="15"/>
      <c r="AF27" s="15"/>
      <c r="AG27" s="15"/>
      <c r="AH27" s="15"/>
      <c r="AI27" s="1"/>
      <c r="AJ27" s="1"/>
      <c r="AK27" s="1"/>
      <c r="AL27" s="1"/>
    </row>
    <row r="28" spans="2:38" ht="21" customHeight="1" thickBot="1" x14ac:dyDescent="0.5">
      <c r="B28" s="15"/>
      <c r="C28" s="15"/>
      <c r="D28" s="240"/>
      <c r="E28" s="277" t="s">
        <v>23</v>
      </c>
      <c r="F28" s="275" t="s">
        <v>24</v>
      </c>
      <c r="G28" s="275"/>
      <c r="H28" s="275"/>
      <c r="I28" s="53" t="s">
        <v>56</v>
      </c>
      <c r="J28" s="299"/>
      <c r="K28" s="300"/>
      <c r="L28" s="300"/>
      <c r="M28" s="300"/>
      <c r="N28" s="290" t="s">
        <v>38</v>
      </c>
      <c r="O28" s="291"/>
      <c r="P28" s="291"/>
      <c r="Q28" s="291"/>
      <c r="R28" s="292"/>
      <c r="S28" s="66" t="s">
        <v>76</v>
      </c>
      <c r="T28" s="295">
        <f>K21-U27</f>
        <v>0</v>
      </c>
      <c r="U28" s="281"/>
      <c r="V28" s="281"/>
      <c r="W28" s="282"/>
      <c r="X28" s="15"/>
      <c r="Y28" s="61"/>
      <c r="Z28" s="67" t="s">
        <v>201</v>
      </c>
      <c r="AA28" s="262" t="str">
        <f>IF(K21-AB27&gt;0,K21-AB27,"0")</f>
        <v>0</v>
      </c>
      <c r="AB28" s="262"/>
      <c r="AC28" s="263"/>
      <c r="AD28" s="15"/>
      <c r="AE28" s="15"/>
      <c r="AF28" s="15"/>
      <c r="AG28" s="15"/>
      <c r="AH28" s="15"/>
      <c r="AI28" s="1"/>
      <c r="AJ28" s="1"/>
      <c r="AK28" s="1"/>
      <c r="AL28" s="1"/>
    </row>
    <row r="29" spans="2:38" ht="21" customHeight="1" thickTop="1" thickBot="1" x14ac:dyDescent="0.5">
      <c r="B29" s="15"/>
      <c r="C29" s="15"/>
      <c r="D29" s="240"/>
      <c r="E29" s="277"/>
      <c r="F29" s="239" t="s">
        <v>25</v>
      </c>
      <c r="G29" s="239"/>
      <c r="H29" s="239"/>
      <c r="I29" s="52" t="s">
        <v>57</v>
      </c>
      <c r="J29" s="243"/>
      <c r="K29" s="244"/>
      <c r="L29" s="244"/>
      <c r="M29" s="244"/>
      <c r="N29" s="293" t="s">
        <v>36</v>
      </c>
      <c r="O29" s="294"/>
      <c r="P29" s="294"/>
      <c r="Q29" s="294"/>
      <c r="R29" s="294"/>
      <c r="S29" s="68" t="s">
        <v>77</v>
      </c>
      <c r="T29" s="287"/>
      <c r="U29" s="288"/>
      <c r="V29" s="288"/>
      <c r="W29" s="289"/>
      <c r="X29" s="15"/>
      <c r="Y29" s="15"/>
      <c r="Z29" s="69"/>
      <c r="AA29" s="69"/>
      <c r="AB29" s="69"/>
      <c r="AC29" s="69"/>
      <c r="AD29" s="15"/>
      <c r="AE29" s="15"/>
      <c r="AF29" s="15"/>
      <c r="AG29" s="15"/>
      <c r="AH29" s="15"/>
      <c r="AI29" s="1"/>
      <c r="AJ29" s="1"/>
      <c r="AK29" s="1"/>
      <c r="AL29" s="1"/>
    </row>
    <row r="30" spans="2:38" ht="21" customHeight="1" thickTop="1" thickBot="1" x14ac:dyDescent="0.5">
      <c r="B30" s="15"/>
      <c r="C30" s="15"/>
      <c r="D30" s="274"/>
      <c r="E30" s="278"/>
      <c r="F30" s="276" t="s">
        <v>26</v>
      </c>
      <c r="G30" s="276"/>
      <c r="H30" s="276"/>
      <c r="I30" s="70" t="s">
        <v>58</v>
      </c>
      <c r="J30" s="283"/>
      <c r="K30" s="284"/>
      <c r="L30" s="284"/>
      <c r="M30" s="284"/>
      <c r="N30" s="285" t="s">
        <v>37</v>
      </c>
      <c r="O30" s="286"/>
      <c r="P30" s="286"/>
      <c r="Q30" s="286"/>
      <c r="R30" s="286"/>
      <c r="S30" s="66" t="s">
        <v>78</v>
      </c>
      <c r="T30" s="71" t="s">
        <v>85</v>
      </c>
      <c r="U30" s="280">
        <f>T28-T29</f>
        <v>0</v>
      </c>
      <c r="V30" s="281"/>
      <c r="W30" s="282"/>
      <c r="X30" s="15"/>
      <c r="Y30" s="61"/>
      <c r="Z30" s="66" t="s">
        <v>202</v>
      </c>
      <c r="AA30" s="58" t="s">
        <v>196</v>
      </c>
      <c r="AB30" s="266" t="str">
        <f>IF(AA28-T29&gt;0,AA28-T29,"0")</f>
        <v>0</v>
      </c>
      <c r="AC30" s="267"/>
      <c r="AD30" s="15"/>
      <c r="AE30" s="15"/>
      <c r="AF30" s="15"/>
      <c r="AG30" s="15"/>
      <c r="AH30" s="15"/>
      <c r="AI30" s="1"/>
      <c r="AJ30" s="1"/>
      <c r="AK30" s="1"/>
      <c r="AL30" s="1"/>
    </row>
    <row r="31" spans="2:38" ht="13.2" thickTop="1" x14ac:dyDescent="0.45">
      <c r="B31" s="15"/>
      <c r="C31" s="15"/>
      <c r="D31" s="72"/>
      <c r="E31" s="73"/>
      <c r="F31" s="74"/>
      <c r="G31" s="74"/>
      <c r="H31" s="74"/>
      <c r="I31" s="74"/>
      <c r="J31" s="74"/>
      <c r="K31" s="74"/>
      <c r="L31" s="74"/>
      <c r="M31" s="74"/>
      <c r="N31" s="74"/>
      <c r="O31" s="74"/>
      <c r="P31" s="74"/>
      <c r="Q31" s="74"/>
      <c r="R31" s="74"/>
      <c r="S31" s="74"/>
      <c r="T31" s="74"/>
      <c r="U31" s="74"/>
      <c r="V31" s="74"/>
      <c r="W31" s="74"/>
      <c r="X31" s="15"/>
      <c r="Y31" s="15"/>
      <c r="Z31" s="75"/>
      <c r="AA31" s="15"/>
      <c r="AB31" s="15"/>
      <c r="AC31" s="15"/>
      <c r="AD31" s="15"/>
      <c r="AE31" s="15"/>
      <c r="AF31" s="15"/>
      <c r="AG31" s="15"/>
      <c r="AH31" s="15"/>
      <c r="AI31" s="1"/>
      <c r="AJ31" s="1"/>
      <c r="AK31" s="1"/>
      <c r="AL31" s="1"/>
    </row>
    <row r="32" spans="2:38" x14ac:dyDescent="0.4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row>
    <row r="33" spans="2:34" x14ac:dyDescent="0.4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2:34" x14ac:dyDescent="0.4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sheetData>
  <sheetProtection sheet="1" objects="1" scenarios="1"/>
  <mergeCells count="100">
    <mergeCell ref="J16:M16"/>
    <mergeCell ref="J17:M17"/>
    <mergeCell ref="J18:M18"/>
    <mergeCell ref="C1:P1"/>
    <mergeCell ref="T25:W25"/>
    <mergeCell ref="T21:W21"/>
    <mergeCell ref="N12:N27"/>
    <mergeCell ref="O27:R27"/>
    <mergeCell ref="J26:M26"/>
    <mergeCell ref="J24:M24"/>
    <mergeCell ref="J25:M25"/>
    <mergeCell ref="P22:R22"/>
    <mergeCell ref="P23:R23"/>
    <mergeCell ref="P19:R19"/>
    <mergeCell ref="P20:R20"/>
    <mergeCell ref="P21:R21"/>
    <mergeCell ref="J11:L11"/>
    <mergeCell ref="J12:M12"/>
    <mergeCell ref="J13:M13"/>
    <mergeCell ref="J14:M14"/>
    <mergeCell ref="J15:M15"/>
    <mergeCell ref="N11:S11"/>
    <mergeCell ref="T11:V11"/>
    <mergeCell ref="T22:W22"/>
    <mergeCell ref="T23:W23"/>
    <mergeCell ref="T13:W13"/>
    <mergeCell ref="T14:W14"/>
    <mergeCell ref="T15:W15"/>
    <mergeCell ref="T12:W12"/>
    <mergeCell ref="P14:R14"/>
    <mergeCell ref="P15:R15"/>
    <mergeCell ref="P16:R16"/>
    <mergeCell ref="P17:R17"/>
    <mergeCell ref="P18:R18"/>
    <mergeCell ref="U27:W27"/>
    <mergeCell ref="J28:M28"/>
    <mergeCell ref="J20:M20"/>
    <mergeCell ref="J22:M22"/>
    <mergeCell ref="J23:M23"/>
    <mergeCell ref="K21:M21"/>
    <mergeCell ref="T24:W24"/>
    <mergeCell ref="T26:W26"/>
    <mergeCell ref="J27:M27"/>
    <mergeCell ref="T20:W20"/>
    <mergeCell ref="P24:R24"/>
    <mergeCell ref="P25:R25"/>
    <mergeCell ref="P26:R26"/>
    <mergeCell ref="O12:O26"/>
    <mergeCell ref="P12:R12"/>
    <mergeCell ref="P13:R13"/>
    <mergeCell ref="U30:W30"/>
    <mergeCell ref="J30:M30"/>
    <mergeCell ref="N30:R30"/>
    <mergeCell ref="T29:W29"/>
    <mergeCell ref="N28:R28"/>
    <mergeCell ref="N29:R29"/>
    <mergeCell ref="J29:M29"/>
    <mergeCell ref="T28:W28"/>
    <mergeCell ref="E23:H23"/>
    <mergeCell ref="E24:H24"/>
    <mergeCell ref="E25:H25"/>
    <mergeCell ref="E26:H26"/>
    <mergeCell ref="E27:H27"/>
    <mergeCell ref="AA26:AC26"/>
    <mergeCell ref="AA28:AC28"/>
    <mergeCell ref="AB27:AC27"/>
    <mergeCell ref="AB30:AC30"/>
    <mergeCell ref="E18:H18"/>
    <mergeCell ref="E20:H20"/>
    <mergeCell ref="D21:H21"/>
    <mergeCell ref="D16:D20"/>
    <mergeCell ref="E16:H16"/>
    <mergeCell ref="E17:H17"/>
    <mergeCell ref="D22:D30"/>
    <mergeCell ref="F28:H28"/>
    <mergeCell ref="F29:H29"/>
    <mergeCell ref="F30:H30"/>
    <mergeCell ref="E28:E30"/>
    <mergeCell ref="E22:H22"/>
    <mergeCell ref="D5:M5"/>
    <mergeCell ref="D6:M6"/>
    <mergeCell ref="N5:W5"/>
    <mergeCell ref="N7:W7"/>
    <mergeCell ref="D7:J7"/>
    <mergeCell ref="D8:J8"/>
    <mergeCell ref="K7:M7"/>
    <mergeCell ref="K8:M8"/>
    <mergeCell ref="N8:W8"/>
    <mergeCell ref="E19:H19"/>
    <mergeCell ref="E12:H12"/>
    <mergeCell ref="D12:D15"/>
    <mergeCell ref="E14:H14"/>
    <mergeCell ref="E15:H15"/>
    <mergeCell ref="E13:H13"/>
    <mergeCell ref="T16:W16"/>
    <mergeCell ref="T17:W17"/>
    <mergeCell ref="T18:W18"/>
    <mergeCell ref="T19:W19"/>
    <mergeCell ref="J19:M19"/>
    <mergeCell ref="D11:I11"/>
  </mergeCells>
  <phoneticPr fontId="1"/>
  <conditionalFormatting sqref="AB30:AC30">
    <cfRule type="expression" dxfId="5" priority="2">
      <formula>AND($AB$30&lt;&gt;"0",$AB$30&gt;=1300000)</formula>
    </cfRule>
  </conditionalFormatting>
  <pageMargins left="0.71" right="0.25" top="0.75" bottom="0.35" header="0.3" footer="0.3"/>
  <pageSetup paperSize="9" scale="75" orientation="landscape" r:id="rId1"/>
  <rowBreaks count="2" manualBreakCount="2">
    <brk id="59" max="24" man="1"/>
    <brk id="61" max="24" man="1"/>
  </rowBreaks>
  <colBreaks count="2" manualBreakCount="2">
    <brk id="28" max="1048575" man="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pageSetUpPr fitToPage="1"/>
  </sheetPr>
  <dimension ref="B1:AL32"/>
  <sheetViews>
    <sheetView view="pageBreakPreview" zoomScaleNormal="120" zoomScaleSheetLayoutView="100" workbookViewId="0">
      <selection activeCell="J15" sqref="J15:M15"/>
    </sheetView>
  </sheetViews>
  <sheetFormatPr defaultRowHeight="12.6" x14ac:dyDescent="0.45"/>
  <cols>
    <col min="1" max="2" width="1.19921875" style="2" customWidth="1"/>
    <col min="3" max="3" width="2.19921875" style="2" customWidth="1"/>
    <col min="4" max="23" width="5" style="2" customWidth="1"/>
    <col min="24" max="27" width="5.5" style="2" customWidth="1"/>
    <col min="28" max="29" width="6.5" style="2" customWidth="1"/>
    <col min="30" max="38" width="5.5" style="2" customWidth="1"/>
    <col min="39" max="16384" width="8.796875" style="2"/>
  </cols>
  <sheetData>
    <row r="1" spans="2:38" ht="22.2" customHeight="1" x14ac:dyDescent="0.45">
      <c r="B1" s="15"/>
      <c r="C1" s="210" t="str" cm="1">
        <f t="array" ref="C1">'（別紙１）合計額確認表'!B1:B1</f>
        <v>令和６年度扶養親族・被扶養者（事業所得等）セルフチェック票</v>
      </c>
      <c r="D1" s="210"/>
      <c r="E1" s="210"/>
      <c r="F1" s="210"/>
      <c r="G1" s="210"/>
      <c r="H1" s="210"/>
      <c r="I1" s="210"/>
      <c r="J1" s="210"/>
      <c r="K1" s="210"/>
      <c r="L1" s="210"/>
      <c r="M1" s="210"/>
      <c r="N1" s="210"/>
      <c r="O1" s="210"/>
      <c r="P1" s="210"/>
      <c r="Q1" s="13" t="s">
        <v>275</v>
      </c>
      <c r="R1" s="76"/>
      <c r="S1" s="76"/>
      <c r="T1" s="76"/>
      <c r="U1" s="15"/>
      <c r="V1" s="15"/>
      <c r="W1" s="15"/>
      <c r="X1" s="15"/>
      <c r="Y1" s="37"/>
      <c r="Z1" s="37"/>
      <c r="AA1" s="15"/>
      <c r="AB1" s="15"/>
      <c r="AC1" s="34"/>
      <c r="AD1" s="44"/>
      <c r="AE1" s="34"/>
      <c r="AF1" s="34"/>
      <c r="AG1" s="34"/>
      <c r="AH1" s="16" t="s">
        <v>228</v>
      </c>
      <c r="AI1" s="4"/>
      <c r="AJ1" s="4"/>
      <c r="AK1" s="4"/>
      <c r="AL1" s="4"/>
    </row>
    <row r="2" spans="2:38" ht="11.25" customHeight="1" x14ac:dyDescent="0.4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34"/>
      <c r="AD2" s="37"/>
      <c r="AE2" s="37"/>
      <c r="AF2" s="37"/>
      <c r="AG2" s="37"/>
      <c r="AH2" s="37"/>
      <c r="AI2" s="6"/>
      <c r="AJ2" s="6"/>
      <c r="AK2" s="6"/>
      <c r="AL2" s="6"/>
    </row>
    <row r="3" spans="2:38" x14ac:dyDescent="0.45">
      <c r="B3" s="15"/>
      <c r="C3" s="15" t="s">
        <v>231</v>
      </c>
      <c r="D3" s="15"/>
      <c r="E3" s="15"/>
      <c r="F3" s="15"/>
      <c r="G3" s="15"/>
      <c r="H3" s="15"/>
      <c r="I3" s="15"/>
      <c r="J3" s="15"/>
      <c r="K3" s="15"/>
      <c r="L3" s="15"/>
      <c r="M3" s="15"/>
      <c r="N3" s="15"/>
      <c r="O3" s="15"/>
      <c r="P3" s="15"/>
      <c r="Q3" s="15"/>
      <c r="R3" s="15"/>
      <c r="S3" s="15"/>
      <c r="T3" s="15"/>
      <c r="U3" s="15"/>
      <c r="V3" s="15"/>
      <c r="W3" s="15"/>
      <c r="X3" s="15"/>
      <c r="Y3" s="15"/>
      <c r="Z3" s="15"/>
      <c r="AA3" s="15"/>
      <c r="AB3" s="15"/>
      <c r="AC3" s="34"/>
      <c r="AD3" s="37"/>
      <c r="AE3" s="37"/>
      <c r="AF3" s="37"/>
      <c r="AG3" s="37"/>
      <c r="AH3" s="37"/>
      <c r="AI3" s="6"/>
      <c r="AJ3" s="6"/>
      <c r="AK3" s="6"/>
      <c r="AL3" s="6"/>
    </row>
    <row r="4" spans="2:38" ht="7.5" customHeight="1" thickBot="1" x14ac:dyDescent="0.5">
      <c r="B4" s="15"/>
      <c r="C4" s="77"/>
      <c r="D4" s="15"/>
      <c r="E4" s="15"/>
      <c r="F4" s="15"/>
      <c r="G4" s="15"/>
      <c r="H4" s="15"/>
      <c r="I4" s="15"/>
      <c r="J4" s="15"/>
      <c r="K4" s="15"/>
      <c r="L4" s="15"/>
      <c r="M4" s="15"/>
      <c r="N4" s="15"/>
      <c r="O4" s="15"/>
      <c r="P4" s="15"/>
      <c r="Q4" s="15"/>
      <c r="R4" s="15"/>
      <c r="S4" s="15"/>
      <c r="T4" s="15"/>
      <c r="U4" s="15"/>
      <c r="V4" s="15"/>
      <c r="W4" s="15"/>
      <c r="X4" s="15"/>
      <c r="Y4" s="15"/>
      <c r="Z4" s="15"/>
      <c r="AA4" s="15"/>
      <c r="AB4" s="15"/>
      <c r="AC4" s="34"/>
      <c r="AD4" s="34"/>
      <c r="AE4" s="34"/>
      <c r="AF4" s="34"/>
      <c r="AG4" s="34"/>
      <c r="AH4" s="34"/>
      <c r="AI4" s="4"/>
      <c r="AJ4" s="4"/>
      <c r="AK4" s="4"/>
      <c r="AL4" s="4"/>
    </row>
    <row r="5" spans="2:38" ht="16.5" customHeight="1" x14ac:dyDescent="0.45">
      <c r="B5" s="15"/>
      <c r="C5" s="77"/>
      <c r="D5" s="249" t="str" cm="1">
        <f t="array" ref="D5">'（別紙１）合計額確認表'!C6:C6</f>
        <v>職員（組合員）氏名</v>
      </c>
      <c r="E5" s="250"/>
      <c r="F5" s="250"/>
      <c r="G5" s="250"/>
      <c r="H5" s="250"/>
      <c r="I5" s="250"/>
      <c r="J5" s="250"/>
      <c r="K5" s="250"/>
      <c r="L5" s="250"/>
      <c r="M5" s="251"/>
      <c r="N5" s="255" t="str" cm="1">
        <f t="array" ref="N5">'（別紙１）合計額確認表'!M6:M6</f>
        <v>組合員番号（職員番号でも可・右詰）</v>
      </c>
      <c r="O5" s="255"/>
      <c r="P5" s="255"/>
      <c r="Q5" s="255"/>
      <c r="R5" s="255"/>
      <c r="S5" s="255"/>
      <c r="T5" s="255"/>
      <c r="U5" s="255"/>
      <c r="V5" s="255"/>
      <c r="W5" s="256"/>
      <c r="X5" s="15"/>
      <c r="Y5" s="15"/>
      <c r="Z5" s="15"/>
      <c r="AA5" s="15"/>
      <c r="AB5" s="15"/>
      <c r="AC5" s="34"/>
      <c r="AD5" s="34"/>
      <c r="AE5" s="34"/>
      <c r="AF5" s="34"/>
      <c r="AG5" s="34"/>
      <c r="AH5" s="34"/>
      <c r="AI5" s="4"/>
      <c r="AJ5" s="4"/>
      <c r="AK5" s="4"/>
      <c r="AL5" s="4"/>
    </row>
    <row r="6" spans="2:38" ht="30" customHeight="1" x14ac:dyDescent="0.45">
      <c r="B6" s="15"/>
      <c r="C6" s="15"/>
      <c r="D6" s="252">
        <f>'（別紙１）合計額確認表'!C7</f>
        <v>0</v>
      </c>
      <c r="E6" s="253"/>
      <c r="F6" s="253"/>
      <c r="G6" s="253"/>
      <c r="H6" s="253"/>
      <c r="I6" s="253"/>
      <c r="J6" s="253"/>
      <c r="K6" s="253"/>
      <c r="L6" s="253"/>
      <c r="M6" s="254"/>
      <c r="N6" s="45">
        <f>'（別紙１）合計額確認表'!M7</f>
        <v>0</v>
      </c>
      <c r="O6" s="45">
        <f>'（別紙１）合計額確認表'!N7</f>
        <v>0</v>
      </c>
      <c r="P6" s="45">
        <f>'（別紙１）合計額確認表'!O7</f>
        <v>0</v>
      </c>
      <c r="Q6" s="45">
        <f>'（別紙１）合計額確認表'!P7</f>
        <v>0</v>
      </c>
      <c r="R6" s="45">
        <f>'（別紙１）合計額確認表'!Q7</f>
        <v>0</v>
      </c>
      <c r="S6" s="45">
        <f>'（別紙１）合計額確認表'!R7</f>
        <v>0</v>
      </c>
      <c r="T6" s="45">
        <f>'（別紙１）合計額確認表'!S7</f>
        <v>0</v>
      </c>
      <c r="U6" s="45">
        <f>'（別紙１）合計額確認表'!T7</f>
        <v>0</v>
      </c>
      <c r="V6" s="45">
        <f>'（別紙１）合計額確認表'!U7</f>
        <v>0</v>
      </c>
      <c r="W6" s="46">
        <f>'（別紙１）合計額確認表'!V7</f>
        <v>0</v>
      </c>
      <c r="X6" s="15"/>
      <c r="Y6" s="15"/>
      <c r="Z6" s="15"/>
      <c r="AA6" s="15"/>
      <c r="AB6" s="15"/>
      <c r="AC6" s="34"/>
      <c r="AD6" s="34"/>
      <c r="AE6" s="34"/>
      <c r="AF6" s="34"/>
      <c r="AG6" s="34"/>
      <c r="AH6" s="34"/>
      <c r="AI6" s="4"/>
      <c r="AJ6" s="4"/>
      <c r="AK6" s="4"/>
      <c r="AL6" s="4"/>
    </row>
    <row r="7" spans="2:38" ht="27.6" customHeight="1" x14ac:dyDescent="0.45">
      <c r="B7" s="15"/>
      <c r="C7" s="15"/>
      <c r="D7" s="259" t="str" cm="1">
        <f t="array" ref="D7">'（別紙１）合計額確認表'!C8:C8</f>
        <v>扶養親族（被扶養者）氏名</v>
      </c>
      <c r="E7" s="235"/>
      <c r="F7" s="235"/>
      <c r="G7" s="235"/>
      <c r="H7" s="235"/>
      <c r="I7" s="235"/>
      <c r="J7" s="236"/>
      <c r="K7" s="234" t="s">
        <v>268</v>
      </c>
      <c r="L7" s="235"/>
      <c r="M7" s="236"/>
      <c r="N7" s="257" t="str" cm="1">
        <f t="array" ref="N7">'（別紙１）合計額確認表'!M8:M8</f>
        <v>扶養親族（被扶養者）の事業等の内容
例：不動産収入、株式収入、配当収入、ピアノ講師　等</v>
      </c>
      <c r="O7" s="257"/>
      <c r="P7" s="257"/>
      <c r="Q7" s="257"/>
      <c r="R7" s="257"/>
      <c r="S7" s="257"/>
      <c r="T7" s="257"/>
      <c r="U7" s="257"/>
      <c r="V7" s="257"/>
      <c r="W7" s="258"/>
      <c r="X7" s="15"/>
      <c r="Y7" s="15"/>
      <c r="Z7" s="15"/>
      <c r="AA7" s="15"/>
      <c r="AB7" s="15"/>
      <c r="AC7" s="34"/>
      <c r="AD7" s="34"/>
      <c r="AE7" s="34"/>
      <c r="AF7" s="34"/>
      <c r="AG7" s="34"/>
      <c r="AH7" s="34"/>
      <c r="AI7" s="4"/>
      <c r="AJ7" s="4"/>
      <c r="AK7" s="4"/>
      <c r="AL7" s="4"/>
    </row>
    <row r="8" spans="2:38" ht="30" customHeight="1" thickBot="1" x14ac:dyDescent="0.5">
      <c r="B8" s="15"/>
      <c r="C8" s="15"/>
      <c r="D8" s="231">
        <f>'（別紙１）合計額確認表'!C9</f>
        <v>0</v>
      </c>
      <c r="E8" s="232"/>
      <c r="F8" s="232"/>
      <c r="G8" s="232"/>
      <c r="H8" s="232"/>
      <c r="I8" s="232"/>
      <c r="J8" s="233"/>
      <c r="K8" s="237">
        <f>'（別紙１）合計額確認表'!J9</f>
        <v>0</v>
      </c>
      <c r="L8" s="232"/>
      <c r="M8" s="233"/>
      <c r="N8" s="232">
        <f>'（別紙１）合計額確認表'!M9</f>
        <v>0</v>
      </c>
      <c r="O8" s="232"/>
      <c r="P8" s="232"/>
      <c r="Q8" s="232"/>
      <c r="R8" s="232"/>
      <c r="S8" s="232"/>
      <c r="T8" s="232"/>
      <c r="U8" s="232"/>
      <c r="V8" s="232"/>
      <c r="W8" s="238"/>
      <c r="X8" s="15"/>
      <c r="Y8" s="15"/>
      <c r="Z8" s="15"/>
      <c r="AA8" s="15"/>
      <c r="AB8" s="15"/>
      <c r="AC8" s="34"/>
      <c r="AD8" s="34"/>
      <c r="AE8" s="34"/>
      <c r="AF8" s="34"/>
      <c r="AG8" s="34"/>
      <c r="AH8" s="34"/>
      <c r="AI8" s="4"/>
      <c r="AJ8" s="4"/>
      <c r="AK8" s="4"/>
      <c r="AL8" s="4"/>
    </row>
    <row r="9" spans="2:38" ht="11.25" customHeight="1" x14ac:dyDescent="0.45">
      <c r="B9" s="15"/>
      <c r="C9" s="15"/>
      <c r="D9" s="47"/>
      <c r="E9" s="47"/>
      <c r="F9" s="47"/>
      <c r="G9" s="47"/>
      <c r="H9" s="47"/>
      <c r="I9" s="47"/>
      <c r="J9" s="47"/>
      <c r="K9" s="47"/>
      <c r="L9" s="47"/>
      <c r="M9" s="47"/>
      <c r="N9" s="47"/>
      <c r="O9" s="47"/>
      <c r="P9" s="47"/>
      <c r="Q9" s="47"/>
      <c r="R9" s="47"/>
      <c r="S9" s="47"/>
      <c r="T9" s="47"/>
      <c r="U9" s="47"/>
      <c r="V9" s="47"/>
      <c r="W9" s="47"/>
      <c r="X9" s="15"/>
      <c r="Y9" s="15"/>
      <c r="Z9" s="15"/>
      <c r="AA9" s="15"/>
      <c r="AB9" s="15"/>
      <c r="AC9" s="34"/>
      <c r="AD9" s="34"/>
      <c r="AE9" s="34"/>
      <c r="AF9" s="34"/>
      <c r="AG9" s="34"/>
      <c r="AH9" s="34"/>
      <c r="AI9" s="4"/>
      <c r="AJ9" s="4"/>
      <c r="AK9" s="4"/>
      <c r="AL9" s="4"/>
    </row>
    <row r="10" spans="2:38" s="9" customFormat="1" ht="21" customHeight="1" thickBot="1" x14ac:dyDescent="0.5">
      <c r="B10" s="78"/>
      <c r="C10" s="48" t="s">
        <v>247</v>
      </c>
      <c r="D10" s="78"/>
      <c r="E10" s="79"/>
      <c r="F10" s="78"/>
      <c r="G10" s="78"/>
      <c r="H10" s="78"/>
      <c r="I10" s="78"/>
      <c r="J10" s="78"/>
      <c r="K10" s="78"/>
      <c r="L10" s="78"/>
      <c r="M10" s="78"/>
      <c r="N10" s="78"/>
      <c r="O10" s="78"/>
      <c r="P10" s="78"/>
      <c r="Q10" s="78"/>
      <c r="R10" s="78"/>
      <c r="S10" s="78"/>
      <c r="T10" s="78"/>
      <c r="U10" s="78"/>
      <c r="V10" s="78"/>
      <c r="W10" s="78"/>
      <c r="X10" s="78"/>
      <c r="Y10" s="78"/>
      <c r="Z10" s="78"/>
      <c r="AA10" s="78"/>
      <c r="AB10" s="78"/>
      <c r="AC10" s="80"/>
      <c r="AD10" s="80"/>
      <c r="AE10" s="80"/>
      <c r="AF10" s="80"/>
      <c r="AG10" s="80"/>
      <c r="AH10" s="80"/>
      <c r="AI10" s="8"/>
      <c r="AJ10" s="8"/>
      <c r="AK10" s="8"/>
      <c r="AL10" s="8"/>
    </row>
    <row r="11" spans="2:38" ht="18" customHeight="1" x14ac:dyDescent="0.45">
      <c r="B11" s="15"/>
      <c r="C11" s="15"/>
      <c r="D11" s="246" t="s">
        <v>2</v>
      </c>
      <c r="E11" s="247"/>
      <c r="F11" s="247"/>
      <c r="G11" s="247"/>
      <c r="H11" s="247"/>
      <c r="I11" s="248"/>
      <c r="J11" s="310" t="s">
        <v>3</v>
      </c>
      <c r="K11" s="247"/>
      <c r="L11" s="247"/>
      <c r="M11" s="50" t="s">
        <v>79</v>
      </c>
      <c r="N11" s="310" t="s">
        <v>2</v>
      </c>
      <c r="O11" s="247"/>
      <c r="P11" s="247"/>
      <c r="Q11" s="247"/>
      <c r="R11" s="247"/>
      <c r="S11" s="248"/>
      <c r="T11" s="310" t="s">
        <v>3</v>
      </c>
      <c r="U11" s="247"/>
      <c r="V11" s="247"/>
      <c r="W11" s="51" t="s">
        <v>79</v>
      </c>
      <c r="X11" s="15"/>
      <c r="Y11" s="15"/>
      <c r="Z11" s="15"/>
      <c r="AA11" s="15"/>
      <c r="AB11" s="15"/>
      <c r="AC11" s="34"/>
      <c r="AD11" s="34"/>
      <c r="AE11" s="34"/>
      <c r="AF11" s="34"/>
      <c r="AG11" s="34"/>
      <c r="AH11" s="34"/>
      <c r="AI11" s="4"/>
      <c r="AJ11" s="4"/>
      <c r="AK11" s="4"/>
      <c r="AL11" s="4"/>
    </row>
    <row r="12" spans="2:38" ht="21" customHeight="1" x14ac:dyDescent="0.45">
      <c r="B12" s="15"/>
      <c r="C12" s="15"/>
      <c r="D12" s="240" t="s">
        <v>4</v>
      </c>
      <c r="E12" s="239" t="s">
        <v>89</v>
      </c>
      <c r="F12" s="239"/>
      <c r="G12" s="239"/>
      <c r="H12" s="239"/>
      <c r="I12" s="52" t="s">
        <v>40</v>
      </c>
      <c r="J12" s="243"/>
      <c r="K12" s="244"/>
      <c r="L12" s="244"/>
      <c r="M12" s="347"/>
      <c r="N12" s="372" t="s">
        <v>19</v>
      </c>
      <c r="O12" s="372" t="s">
        <v>23</v>
      </c>
      <c r="P12" s="309" t="s">
        <v>31</v>
      </c>
      <c r="Q12" s="309"/>
      <c r="R12" s="309"/>
      <c r="S12" s="52" t="s">
        <v>64</v>
      </c>
      <c r="T12" s="243"/>
      <c r="U12" s="244"/>
      <c r="V12" s="244"/>
      <c r="W12" s="245"/>
      <c r="X12" s="15"/>
      <c r="Y12" s="15"/>
      <c r="Z12" s="15"/>
      <c r="AA12" s="34"/>
      <c r="AB12" s="15"/>
      <c r="AC12" s="34"/>
      <c r="AD12" s="34"/>
      <c r="AE12" s="34"/>
      <c r="AF12" s="34"/>
      <c r="AG12" s="34"/>
      <c r="AH12" s="34"/>
      <c r="AI12" s="4"/>
      <c r="AJ12" s="4"/>
      <c r="AK12" s="4"/>
      <c r="AL12" s="4"/>
    </row>
    <row r="13" spans="2:38" ht="21" customHeight="1" x14ac:dyDescent="0.45">
      <c r="B13" s="15"/>
      <c r="C13" s="15"/>
      <c r="D13" s="240"/>
      <c r="E13" s="239" t="s">
        <v>90</v>
      </c>
      <c r="F13" s="239"/>
      <c r="G13" s="239"/>
      <c r="H13" s="239"/>
      <c r="I13" s="52" t="s">
        <v>41</v>
      </c>
      <c r="J13" s="243"/>
      <c r="K13" s="244"/>
      <c r="L13" s="244"/>
      <c r="M13" s="347"/>
      <c r="N13" s="373"/>
      <c r="O13" s="373"/>
      <c r="P13" s="309" t="s">
        <v>106</v>
      </c>
      <c r="Q13" s="309"/>
      <c r="R13" s="309"/>
      <c r="S13" s="52" t="s">
        <v>65</v>
      </c>
      <c r="T13" s="243"/>
      <c r="U13" s="244"/>
      <c r="V13" s="244"/>
      <c r="W13" s="245"/>
      <c r="X13" s="15"/>
      <c r="Y13" s="15"/>
      <c r="Z13" s="15"/>
      <c r="AA13" s="15"/>
      <c r="AB13" s="15"/>
      <c r="AC13" s="34"/>
      <c r="AD13" s="34"/>
      <c r="AE13" s="34"/>
      <c r="AF13" s="34"/>
      <c r="AG13" s="34"/>
      <c r="AH13" s="34"/>
      <c r="AI13" s="4"/>
      <c r="AJ13" s="4"/>
      <c r="AK13" s="4"/>
      <c r="AL13" s="4"/>
    </row>
    <row r="14" spans="2:38" ht="21" customHeight="1" x14ac:dyDescent="0.45">
      <c r="B14" s="15"/>
      <c r="C14" s="15"/>
      <c r="D14" s="240"/>
      <c r="E14" s="239" t="s">
        <v>91</v>
      </c>
      <c r="F14" s="239"/>
      <c r="G14" s="239"/>
      <c r="H14" s="239"/>
      <c r="I14" s="52" t="s">
        <v>42</v>
      </c>
      <c r="J14" s="243"/>
      <c r="K14" s="244"/>
      <c r="L14" s="244"/>
      <c r="M14" s="347"/>
      <c r="N14" s="373"/>
      <c r="O14" s="373"/>
      <c r="P14" s="309" t="s">
        <v>107</v>
      </c>
      <c r="Q14" s="309"/>
      <c r="R14" s="309"/>
      <c r="S14" s="52" t="s">
        <v>66</v>
      </c>
      <c r="T14" s="243"/>
      <c r="U14" s="244"/>
      <c r="V14" s="244"/>
      <c r="W14" s="245"/>
      <c r="X14" s="15"/>
      <c r="Y14" s="15"/>
      <c r="Z14" s="15"/>
      <c r="AA14" s="15"/>
      <c r="AB14" s="15"/>
      <c r="AC14" s="34"/>
      <c r="AD14" s="34"/>
      <c r="AE14" s="34"/>
      <c r="AF14" s="34"/>
      <c r="AG14" s="34"/>
      <c r="AH14" s="34"/>
      <c r="AI14" s="4"/>
      <c r="AJ14" s="4"/>
      <c r="AK14" s="4"/>
      <c r="AL14" s="4"/>
    </row>
    <row r="15" spans="2:38" ht="21" customHeight="1" x14ac:dyDescent="0.45">
      <c r="B15" s="15"/>
      <c r="C15" s="15"/>
      <c r="D15" s="320"/>
      <c r="E15" s="351" t="s">
        <v>92</v>
      </c>
      <c r="F15" s="352"/>
      <c r="G15" s="352"/>
      <c r="H15" s="353"/>
      <c r="I15" s="62" t="s">
        <v>43</v>
      </c>
      <c r="J15" s="351">
        <f>SUM(J12:M14)</f>
        <v>0</v>
      </c>
      <c r="K15" s="352"/>
      <c r="L15" s="352"/>
      <c r="M15" s="353"/>
      <c r="N15" s="373"/>
      <c r="O15" s="373"/>
      <c r="P15" s="315" t="s">
        <v>108</v>
      </c>
      <c r="Q15" s="316"/>
      <c r="R15" s="317"/>
      <c r="S15" s="52" t="s">
        <v>67</v>
      </c>
      <c r="T15" s="243"/>
      <c r="U15" s="244"/>
      <c r="V15" s="244"/>
      <c r="W15" s="245"/>
      <c r="X15" s="15"/>
      <c r="Y15" s="15"/>
      <c r="Z15" s="15"/>
      <c r="AA15" s="15"/>
      <c r="AB15" s="15"/>
      <c r="AC15" s="15"/>
      <c r="AD15" s="15"/>
      <c r="AE15" s="15"/>
      <c r="AF15" s="15"/>
      <c r="AG15" s="15"/>
      <c r="AH15" s="15"/>
      <c r="AI15" s="1"/>
      <c r="AJ15" s="1"/>
      <c r="AK15" s="1"/>
      <c r="AL15" s="1"/>
    </row>
    <row r="16" spans="2:38" ht="21" customHeight="1" x14ac:dyDescent="0.45">
      <c r="B16" s="15"/>
      <c r="C16" s="15"/>
      <c r="D16" s="320"/>
      <c r="E16" s="354" t="s">
        <v>93</v>
      </c>
      <c r="F16" s="355"/>
      <c r="G16" s="356"/>
      <c r="H16" s="81" t="s">
        <v>94</v>
      </c>
      <c r="I16" s="81" t="s">
        <v>44</v>
      </c>
      <c r="J16" s="243"/>
      <c r="K16" s="244"/>
      <c r="L16" s="244"/>
      <c r="M16" s="347"/>
      <c r="N16" s="373"/>
      <c r="O16" s="373"/>
      <c r="P16" s="315" t="s">
        <v>109</v>
      </c>
      <c r="Q16" s="316"/>
      <c r="R16" s="317"/>
      <c r="S16" s="52" t="s">
        <v>68</v>
      </c>
      <c r="T16" s="243"/>
      <c r="U16" s="244"/>
      <c r="V16" s="244"/>
      <c r="W16" s="245"/>
      <c r="X16" s="15"/>
      <c r="Y16" s="15"/>
      <c r="Z16" s="15"/>
      <c r="AA16" s="15"/>
      <c r="AB16" s="34"/>
      <c r="AC16" s="15"/>
      <c r="AD16" s="15"/>
      <c r="AE16" s="15"/>
      <c r="AF16" s="15"/>
      <c r="AG16" s="15"/>
      <c r="AH16" s="15"/>
      <c r="AI16" s="1"/>
      <c r="AJ16" s="1"/>
      <c r="AK16" s="1"/>
      <c r="AL16" s="1"/>
    </row>
    <row r="17" spans="2:38" ht="21" customHeight="1" x14ac:dyDescent="0.45">
      <c r="B17" s="15"/>
      <c r="C17" s="15"/>
      <c r="D17" s="320"/>
      <c r="E17" s="357"/>
      <c r="F17" s="358"/>
      <c r="G17" s="359"/>
      <c r="H17" s="81" t="s">
        <v>95</v>
      </c>
      <c r="I17" s="81" t="s">
        <v>45</v>
      </c>
      <c r="J17" s="243"/>
      <c r="K17" s="244"/>
      <c r="L17" s="244"/>
      <c r="M17" s="347"/>
      <c r="N17" s="373"/>
      <c r="O17" s="373"/>
      <c r="P17" s="315" t="s">
        <v>110</v>
      </c>
      <c r="Q17" s="316"/>
      <c r="R17" s="317"/>
      <c r="S17" s="52" t="s">
        <v>69</v>
      </c>
      <c r="T17" s="243"/>
      <c r="U17" s="244"/>
      <c r="V17" s="244"/>
      <c r="W17" s="245"/>
      <c r="X17" s="15"/>
      <c r="Y17" s="15"/>
      <c r="Z17" s="15"/>
      <c r="AA17" s="15"/>
      <c r="AB17" s="15"/>
      <c r="AC17" s="15"/>
      <c r="AD17" s="15"/>
      <c r="AE17" s="15"/>
      <c r="AF17" s="15"/>
      <c r="AG17" s="15"/>
      <c r="AH17" s="15"/>
      <c r="AI17" s="1"/>
      <c r="AJ17" s="1"/>
      <c r="AK17" s="1"/>
      <c r="AL17" s="1"/>
    </row>
    <row r="18" spans="2:38" ht="21" customHeight="1" thickBot="1" x14ac:dyDescent="0.5">
      <c r="B18" s="15"/>
      <c r="C18" s="15"/>
      <c r="D18" s="241"/>
      <c r="E18" s="242" t="s">
        <v>96</v>
      </c>
      <c r="F18" s="242"/>
      <c r="G18" s="242"/>
      <c r="H18" s="242"/>
      <c r="I18" s="54" t="s">
        <v>46</v>
      </c>
      <c r="J18" s="82" t="s">
        <v>83</v>
      </c>
      <c r="K18" s="348">
        <f>J15-J16+J17</f>
        <v>0</v>
      </c>
      <c r="L18" s="349"/>
      <c r="M18" s="350"/>
      <c r="N18" s="373"/>
      <c r="O18" s="373"/>
      <c r="P18" s="315"/>
      <c r="Q18" s="316"/>
      <c r="R18" s="317"/>
      <c r="S18" s="52" t="s">
        <v>70</v>
      </c>
      <c r="T18" s="243"/>
      <c r="U18" s="244"/>
      <c r="V18" s="244"/>
      <c r="W18" s="245"/>
      <c r="X18" s="15"/>
      <c r="Y18" s="15"/>
      <c r="Z18" s="15"/>
      <c r="AA18" s="15"/>
      <c r="AB18" s="15"/>
      <c r="AC18" s="15"/>
      <c r="AD18" s="15"/>
      <c r="AE18" s="15"/>
      <c r="AF18" s="15"/>
      <c r="AG18" s="15"/>
      <c r="AH18" s="15"/>
      <c r="AI18" s="1"/>
      <c r="AJ18" s="1"/>
      <c r="AK18" s="1"/>
      <c r="AL18" s="1"/>
    </row>
    <row r="19" spans="2:38" ht="21" customHeight="1" thickTop="1" x14ac:dyDescent="0.45">
      <c r="B19" s="15"/>
      <c r="C19" s="15"/>
      <c r="D19" s="378" t="s">
        <v>19</v>
      </c>
      <c r="E19" s="272" t="s">
        <v>97</v>
      </c>
      <c r="F19" s="272"/>
      <c r="G19" s="272"/>
      <c r="H19" s="272"/>
      <c r="I19" s="55" t="s">
        <v>47</v>
      </c>
      <c r="J19" s="318"/>
      <c r="K19" s="319"/>
      <c r="L19" s="319"/>
      <c r="M19" s="341"/>
      <c r="N19" s="373"/>
      <c r="O19" s="373"/>
      <c r="P19" s="309"/>
      <c r="Q19" s="309"/>
      <c r="R19" s="309"/>
      <c r="S19" s="52" t="s">
        <v>71</v>
      </c>
      <c r="T19" s="243"/>
      <c r="U19" s="244"/>
      <c r="V19" s="244"/>
      <c r="W19" s="245"/>
      <c r="X19" s="15"/>
      <c r="Y19" s="15"/>
      <c r="Z19" s="34"/>
      <c r="AA19" s="15"/>
      <c r="AB19" s="15"/>
      <c r="AC19" s="15"/>
      <c r="AD19" s="15"/>
      <c r="AE19" s="15"/>
      <c r="AF19" s="15"/>
      <c r="AG19" s="15"/>
      <c r="AH19" s="15"/>
      <c r="AI19" s="1"/>
      <c r="AJ19" s="1"/>
      <c r="AK19" s="1"/>
      <c r="AL19" s="1"/>
    </row>
    <row r="20" spans="2:38" ht="21" customHeight="1" x14ac:dyDescent="0.45">
      <c r="B20" s="15"/>
      <c r="C20" s="15"/>
      <c r="D20" s="379"/>
      <c r="E20" s="239" t="s">
        <v>98</v>
      </c>
      <c r="F20" s="239"/>
      <c r="G20" s="239"/>
      <c r="H20" s="239"/>
      <c r="I20" s="52" t="s">
        <v>48</v>
      </c>
      <c r="J20" s="243"/>
      <c r="K20" s="244"/>
      <c r="L20" s="244"/>
      <c r="M20" s="347"/>
      <c r="N20" s="373"/>
      <c r="O20" s="373"/>
      <c r="P20" s="315"/>
      <c r="Q20" s="316"/>
      <c r="R20" s="317"/>
      <c r="S20" s="52" t="s">
        <v>72</v>
      </c>
      <c r="T20" s="243"/>
      <c r="U20" s="244"/>
      <c r="V20" s="244"/>
      <c r="W20" s="245"/>
      <c r="X20" s="15"/>
      <c r="Y20" s="15"/>
      <c r="Z20" s="15"/>
      <c r="AA20" s="15"/>
      <c r="AB20" s="34"/>
      <c r="AC20" s="15"/>
      <c r="AD20" s="15"/>
      <c r="AE20" s="15"/>
      <c r="AF20" s="15"/>
      <c r="AG20" s="15"/>
      <c r="AH20" s="15"/>
      <c r="AI20" s="1"/>
      <c r="AJ20" s="1"/>
      <c r="AK20" s="1"/>
      <c r="AL20" s="1"/>
    </row>
    <row r="21" spans="2:38" ht="21" customHeight="1" x14ac:dyDescent="0.45">
      <c r="B21" s="15"/>
      <c r="C21" s="15"/>
      <c r="D21" s="379"/>
      <c r="E21" s="275" t="s">
        <v>18</v>
      </c>
      <c r="F21" s="275"/>
      <c r="G21" s="275"/>
      <c r="H21" s="275"/>
      <c r="I21" s="53" t="s">
        <v>49</v>
      </c>
      <c r="J21" s="299"/>
      <c r="K21" s="300"/>
      <c r="L21" s="300"/>
      <c r="M21" s="342"/>
      <c r="N21" s="373"/>
      <c r="O21" s="373"/>
      <c r="P21" s="315"/>
      <c r="Q21" s="316"/>
      <c r="R21" s="317"/>
      <c r="S21" s="52" t="s">
        <v>111</v>
      </c>
      <c r="T21" s="243"/>
      <c r="U21" s="244"/>
      <c r="V21" s="244"/>
      <c r="W21" s="245"/>
      <c r="X21" s="15"/>
      <c r="Y21" s="15"/>
      <c r="Z21" s="15"/>
      <c r="AA21" s="15"/>
      <c r="AB21" s="15"/>
      <c r="AC21" s="15"/>
      <c r="AD21" s="15"/>
      <c r="AE21" s="15"/>
      <c r="AF21" s="15"/>
      <c r="AG21" s="15"/>
      <c r="AH21" s="15"/>
      <c r="AI21" s="1"/>
      <c r="AJ21" s="1"/>
      <c r="AK21" s="1"/>
      <c r="AL21" s="1"/>
    </row>
    <row r="22" spans="2:38" ht="21" customHeight="1" x14ac:dyDescent="0.45">
      <c r="B22" s="15"/>
      <c r="C22" s="15"/>
      <c r="D22" s="379"/>
      <c r="E22" s="275" t="s">
        <v>20</v>
      </c>
      <c r="F22" s="275"/>
      <c r="G22" s="275"/>
      <c r="H22" s="275"/>
      <c r="I22" s="53" t="s">
        <v>50</v>
      </c>
      <c r="J22" s="299"/>
      <c r="K22" s="300"/>
      <c r="L22" s="300"/>
      <c r="M22" s="342"/>
      <c r="N22" s="373"/>
      <c r="O22" s="373"/>
      <c r="P22" s="315" t="s">
        <v>34</v>
      </c>
      <c r="Q22" s="316"/>
      <c r="R22" s="317"/>
      <c r="S22" s="52" t="s">
        <v>112</v>
      </c>
      <c r="T22" s="243"/>
      <c r="U22" s="244"/>
      <c r="V22" s="244"/>
      <c r="W22" s="245"/>
      <c r="X22" s="15"/>
      <c r="Y22" s="15"/>
      <c r="Z22" s="34"/>
      <c r="AA22" s="34"/>
      <c r="AB22" s="15"/>
      <c r="AC22" s="15"/>
      <c r="AD22" s="15"/>
      <c r="AE22" s="15"/>
      <c r="AF22" s="15"/>
      <c r="AG22" s="15"/>
      <c r="AH22" s="15"/>
      <c r="AI22" s="1"/>
      <c r="AJ22" s="1"/>
      <c r="AK22" s="1"/>
      <c r="AL22" s="1"/>
    </row>
    <row r="23" spans="2:38" ht="21" customHeight="1" x14ac:dyDescent="0.45">
      <c r="B23" s="15"/>
      <c r="C23" s="15"/>
      <c r="D23" s="379"/>
      <c r="E23" s="275" t="s">
        <v>22</v>
      </c>
      <c r="F23" s="275"/>
      <c r="G23" s="275"/>
      <c r="H23" s="275"/>
      <c r="I23" s="53" t="s">
        <v>51</v>
      </c>
      <c r="J23" s="299"/>
      <c r="K23" s="300"/>
      <c r="L23" s="300"/>
      <c r="M23" s="342"/>
      <c r="N23" s="373"/>
      <c r="O23" s="373"/>
      <c r="P23" s="343" t="s">
        <v>116</v>
      </c>
      <c r="Q23" s="344"/>
      <c r="R23" s="83" t="s">
        <v>94</v>
      </c>
      <c r="S23" s="52" t="s">
        <v>113</v>
      </c>
      <c r="T23" s="243"/>
      <c r="U23" s="244"/>
      <c r="V23" s="244"/>
      <c r="W23" s="245"/>
      <c r="X23" s="15"/>
      <c r="Y23" s="15"/>
      <c r="Z23" s="15"/>
      <c r="AA23" s="15"/>
      <c r="AB23" s="15"/>
      <c r="AC23" s="15"/>
      <c r="AD23" s="15"/>
      <c r="AE23" s="15"/>
      <c r="AF23" s="15"/>
      <c r="AG23" s="15"/>
      <c r="AH23" s="15"/>
      <c r="AI23" s="1"/>
      <c r="AJ23" s="1"/>
      <c r="AK23" s="1"/>
      <c r="AL23" s="1"/>
    </row>
    <row r="24" spans="2:38" ht="21" customHeight="1" x14ac:dyDescent="0.45">
      <c r="B24" s="15"/>
      <c r="C24" s="15"/>
      <c r="D24" s="379"/>
      <c r="E24" s="381" t="s">
        <v>23</v>
      </c>
      <c r="F24" s="312" t="s">
        <v>24</v>
      </c>
      <c r="G24" s="313"/>
      <c r="H24" s="314"/>
      <c r="I24" s="53" t="s">
        <v>56</v>
      </c>
      <c r="J24" s="299"/>
      <c r="K24" s="300"/>
      <c r="L24" s="300"/>
      <c r="M24" s="342"/>
      <c r="N24" s="373"/>
      <c r="O24" s="373"/>
      <c r="P24" s="345"/>
      <c r="Q24" s="346"/>
      <c r="R24" s="83" t="s">
        <v>95</v>
      </c>
      <c r="S24" s="52" t="s">
        <v>114</v>
      </c>
      <c r="T24" s="243"/>
      <c r="U24" s="244"/>
      <c r="V24" s="244"/>
      <c r="W24" s="245"/>
      <c r="X24" s="15"/>
      <c r="Y24" s="15"/>
      <c r="Z24" s="15"/>
      <c r="AA24" s="15"/>
      <c r="AB24" s="15"/>
      <c r="AC24" s="15"/>
      <c r="AD24" s="15"/>
      <c r="AE24" s="15"/>
      <c r="AF24" s="15"/>
      <c r="AG24" s="15"/>
      <c r="AH24" s="15"/>
      <c r="AI24" s="1"/>
      <c r="AJ24" s="1"/>
      <c r="AK24" s="1"/>
      <c r="AL24" s="1"/>
    </row>
    <row r="25" spans="2:38" ht="21" customHeight="1" thickBot="1" x14ac:dyDescent="0.5">
      <c r="B25" s="15"/>
      <c r="C25" s="15"/>
      <c r="D25" s="379"/>
      <c r="E25" s="381"/>
      <c r="F25" s="357" t="s">
        <v>99</v>
      </c>
      <c r="G25" s="358"/>
      <c r="H25" s="359"/>
      <c r="I25" s="55" t="s">
        <v>57</v>
      </c>
      <c r="J25" s="318"/>
      <c r="K25" s="319"/>
      <c r="L25" s="319"/>
      <c r="M25" s="341"/>
      <c r="N25" s="373"/>
      <c r="O25" s="373"/>
      <c r="P25" s="377" t="s">
        <v>117</v>
      </c>
      <c r="Q25" s="377"/>
      <c r="R25" s="377"/>
      <c r="S25" s="52" t="s">
        <v>115</v>
      </c>
      <c r="T25" s="243"/>
      <c r="U25" s="244"/>
      <c r="V25" s="244"/>
      <c r="W25" s="245"/>
      <c r="X25" s="15"/>
      <c r="Y25" s="15"/>
      <c r="Z25" s="60"/>
      <c r="AA25" s="60"/>
      <c r="AB25" s="60"/>
      <c r="AC25" s="60"/>
      <c r="AD25" s="15"/>
      <c r="AE25" s="15"/>
      <c r="AF25" s="15"/>
      <c r="AG25" s="15"/>
      <c r="AH25" s="15"/>
      <c r="AI25" s="1"/>
      <c r="AJ25" s="4"/>
      <c r="AK25" s="1"/>
      <c r="AL25" s="1"/>
    </row>
    <row r="26" spans="2:38" ht="21" customHeight="1" thickTop="1" x14ac:dyDescent="0.45">
      <c r="B26" s="15"/>
      <c r="C26" s="15"/>
      <c r="D26" s="379"/>
      <c r="E26" s="381"/>
      <c r="F26" s="360" t="s">
        <v>100</v>
      </c>
      <c r="G26" s="361"/>
      <c r="H26" s="362"/>
      <c r="I26" s="52" t="s">
        <v>58</v>
      </c>
      <c r="J26" s="243"/>
      <c r="K26" s="244"/>
      <c r="L26" s="244"/>
      <c r="M26" s="347"/>
      <c r="N26" s="373"/>
      <c r="O26" s="374"/>
      <c r="P26" s="268" t="s">
        <v>118</v>
      </c>
      <c r="Q26" s="268"/>
      <c r="R26" s="268"/>
      <c r="S26" s="56" t="s">
        <v>52</v>
      </c>
      <c r="T26" s="306">
        <f>SUM(J24:M31,T12:W23)-T24-T25</f>
        <v>0</v>
      </c>
      <c r="U26" s="307"/>
      <c r="V26" s="307"/>
      <c r="W26" s="308"/>
      <c r="X26" s="15"/>
      <c r="Y26" s="61"/>
      <c r="Z26" s="84" t="s">
        <v>203</v>
      </c>
      <c r="AA26" s="322">
        <f>SUM(J25:M31,T12:W23)-T24-T25</f>
        <v>0</v>
      </c>
      <c r="AB26" s="322"/>
      <c r="AC26" s="323"/>
      <c r="AD26" s="15"/>
      <c r="AE26" s="15"/>
      <c r="AF26" s="15"/>
      <c r="AG26" s="15"/>
      <c r="AH26" s="15"/>
      <c r="AI26" s="1"/>
      <c r="AJ26" s="1"/>
      <c r="AK26" s="1"/>
      <c r="AL26" s="1"/>
    </row>
    <row r="27" spans="2:38" ht="21" customHeight="1" thickBot="1" x14ac:dyDescent="0.5">
      <c r="B27" s="15"/>
      <c r="C27" s="15"/>
      <c r="D27" s="379"/>
      <c r="E27" s="381"/>
      <c r="F27" s="360" t="s">
        <v>101</v>
      </c>
      <c r="G27" s="361"/>
      <c r="H27" s="362"/>
      <c r="I27" s="52" t="s">
        <v>59</v>
      </c>
      <c r="J27" s="243"/>
      <c r="K27" s="244"/>
      <c r="L27" s="244"/>
      <c r="M27" s="347"/>
      <c r="N27" s="375"/>
      <c r="O27" s="376" t="s">
        <v>119</v>
      </c>
      <c r="P27" s="349"/>
      <c r="Q27" s="349"/>
      <c r="R27" s="350"/>
      <c r="S27" s="54" t="s">
        <v>53</v>
      </c>
      <c r="T27" s="85" t="s">
        <v>84</v>
      </c>
      <c r="U27" s="302">
        <f>SUM(J19:M23,T26)</f>
        <v>0</v>
      </c>
      <c r="V27" s="302"/>
      <c r="W27" s="371"/>
      <c r="X27" s="15"/>
      <c r="Y27" s="61"/>
      <c r="Z27" s="64" t="s">
        <v>204</v>
      </c>
      <c r="AA27" s="65" t="s">
        <v>195</v>
      </c>
      <c r="AB27" s="324">
        <f>SUM(J19:M20,AA26)</f>
        <v>0</v>
      </c>
      <c r="AC27" s="325"/>
      <c r="AD27" s="15"/>
      <c r="AE27" s="15"/>
      <c r="AF27" s="34"/>
      <c r="AG27" s="15"/>
      <c r="AH27" s="15"/>
      <c r="AI27" s="1"/>
      <c r="AJ27" s="1"/>
      <c r="AK27" s="1"/>
      <c r="AL27" s="1"/>
    </row>
    <row r="28" spans="2:38" ht="21" customHeight="1" thickTop="1" thickBot="1" x14ac:dyDescent="0.5">
      <c r="B28" s="15"/>
      <c r="C28" s="15"/>
      <c r="D28" s="379"/>
      <c r="E28" s="381"/>
      <c r="F28" s="360" t="s">
        <v>102</v>
      </c>
      <c r="G28" s="361"/>
      <c r="H28" s="362"/>
      <c r="I28" s="52" t="s">
        <v>60</v>
      </c>
      <c r="J28" s="243"/>
      <c r="K28" s="244"/>
      <c r="L28" s="244"/>
      <c r="M28" s="347"/>
      <c r="N28" s="330" t="s">
        <v>120</v>
      </c>
      <c r="O28" s="331"/>
      <c r="P28" s="331"/>
      <c r="Q28" s="331"/>
      <c r="R28" s="332"/>
      <c r="S28" s="86" t="s">
        <v>54</v>
      </c>
      <c r="T28" s="363" t="str">
        <f>IF(K18-U27&gt;0,K18-U27,"0")</f>
        <v>0</v>
      </c>
      <c r="U28" s="305"/>
      <c r="V28" s="305"/>
      <c r="W28" s="364"/>
      <c r="X28" s="15"/>
      <c r="Y28" s="61"/>
      <c r="Z28" s="67" t="s">
        <v>205</v>
      </c>
      <c r="AA28" s="326" t="str">
        <f>IF(K18-AB27&gt;0,K18-AB27,"0")</f>
        <v>0</v>
      </c>
      <c r="AB28" s="326"/>
      <c r="AC28" s="327"/>
      <c r="AD28" s="15"/>
      <c r="AE28" s="15"/>
      <c r="AF28" s="15"/>
      <c r="AG28" s="15"/>
      <c r="AH28" s="15"/>
      <c r="AI28" s="1"/>
      <c r="AJ28" s="1"/>
      <c r="AK28" s="1"/>
      <c r="AL28" s="1"/>
    </row>
    <row r="29" spans="2:38" ht="21" customHeight="1" thickTop="1" thickBot="1" x14ac:dyDescent="0.5">
      <c r="B29" s="15"/>
      <c r="C29" s="15"/>
      <c r="D29" s="379"/>
      <c r="E29" s="381"/>
      <c r="F29" s="360" t="s">
        <v>103</v>
      </c>
      <c r="G29" s="361"/>
      <c r="H29" s="362"/>
      <c r="I29" s="52" t="s">
        <v>61</v>
      </c>
      <c r="J29" s="243"/>
      <c r="K29" s="244"/>
      <c r="L29" s="244"/>
      <c r="M29" s="347"/>
      <c r="N29" s="333" t="s">
        <v>36</v>
      </c>
      <c r="O29" s="334"/>
      <c r="P29" s="334"/>
      <c r="Q29" s="334"/>
      <c r="R29" s="335"/>
      <c r="S29" s="87" t="s">
        <v>55</v>
      </c>
      <c r="T29" s="365"/>
      <c r="U29" s="366"/>
      <c r="V29" s="366"/>
      <c r="W29" s="367"/>
      <c r="X29" s="15"/>
      <c r="Y29" s="15"/>
      <c r="Z29" s="69"/>
      <c r="AA29" s="69"/>
      <c r="AB29" s="69"/>
      <c r="AC29" s="69"/>
      <c r="AD29" s="15"/>
      <c r="AE29" s="15"/>
      <c r="AF29" s="15"/>
      <c r="AG29" s="15"/>
      <c r="AH29" s="15"/>
      <c r="AI29" s="1"/>
      <c r="AJ29" s="1"/>
      <c r="AK29" s="1"/>
      <c r="AL29" s="1"/>
    </row>
    <row r="30" spans="2:38" ht="21" customHeight="1" thickTop="1" thickBot="1" x14ac:dyDescent="0.5">
      <c r="B30" s="15"/>
      <c r="C30" s="15"/>
      <c r="D30" s="379"/>
      <c r="E30" s="381"/>
      <c r="F30" s="360" t="s">
        <v>104</v>
      </c>
      <c r="G30" s="361"/>
      <c r="H30" s="362"/>
      <c r="I30" s="52" t="s">
        <v>62</v>
      </c>
      <c r="J30" s="243"/>
      <c r="K30" s="244"/>
      <c r="L30" s="244"/>
      <c r="M30" s="347"/>
      <c r="N30" s="336" t="s">
        <v>121</v>
      </c>
      <c r="O30" s="337"/>
      <c r="P30" s="337"/>
      <c r="Q30" s="337"/>
      <c r="R30" s="338"/>
      <c r="S30" s="88" t="s">
        <v>73</v>
      </c>
      <c r="T30" s="89" t="s">
        <v>85</v>
      </c>
      <c r="U30" s="339" t="str">
        <f>IF(T28-T29&gt;0,T28-T29,"0")</f>
        <v>0</v>
      </c>
      <c r="V30" s="339"/>
      <c r="W30" s="340"/>
      <c r="X30" s="15"/>
      <c r="Y30" s="15"/>
      <c r="Z30" s="90" t="s">
        <v>199</v>
      </c>
      <c r="AA30" s="91" t="s">
        <v>196</v>
      </c>
      <c r="AB30" s="328" t="str">
        <f>IF(AA28-T29&gt;0,AA28-T29,"0")</f>
        <v>0</v>
      </c>
      <c r="AC30" s="329"/>
      <c r="AD30" s="15"/>
      <c r="AE30" s="15"/>
      <c r="AF30" s="15"/>
      <c r="AG30" s="15"/>
      <c r="AH30" s="15"/>
      <c r="AI30" s="1"/>
      <c r="AJ30" s="1"/>
      <c r="AK30" s="1"/>
      <c r="AL30" s="1"/>
    </row>
    <row r="31" spans="2:38" ht="21" customHeight="1" thickTop="1" thickBot="1" x14ac:dyDescent="0.5">
      <c r="B31" s="15"/>
      <c r="C31" s="15"/>
      <c r="D31" s="380"/>
      <c r="E31" s="382"/>
      <c r="F31" s="276" t="s">
        <v>105</v>
      </c>
      <c r="G31" s="276"/>
      <c r="H31" s="276"/>
      <c r="I31" s="70" t="s">
        <v>63</v>
      </c>
      <c r="J31" s="283"/>
      <c r="K31" s="284"/>
      <c r="L31" s="284"/>
      <c r="M31" s="383"/>
      <c r="N31" s="384" t="s">
        <v>122</v>
      </c>
      <c r="O31" s="385"/>
      <c r="P31" s="385"/>
      <c r="Q31" s="385"/>
      <c r="R31" s="385"/>
      <c r="S31" s="386"/>
      <c r="T31" s="368"/>
      <c r="U31" s="369"/>
      <c r="V31" s="369"/>
      <c r="W31" s="370"/>
      <c r="X31" s="15"/>
      <c r="Y31" s="15"/>
      <c r="Z31" s="75"/>
      <c r="AA31" s="15"/>
      <c r="AB31" s="15"/>
      <c r="AC31" s="15"/>
      <c r="AD31" s="15"/>
      <c r="AE31" s="15"/>
      <c r="AF31" s="15"/>
      <c r="AG31" s="15"/>
      <c r="AH31" s="15"/>
      <c r="AI31" s="1"/>
      <c r="AJ31" s="1"/>
      <c r="AK31" s="1"/>
      <c r="AL31" s="1"/>
    </row>
    <row r="32" spans="2:38" x14ac:dyDescent="0.45">
      <c r="B32" s="15"/>
      <c r="C32" s="15"/>
      <c r="D32" s="72"/>
      <c r="E32" s="73"/>
      <c r="F32" s="74"/>
      <c r="G32" s="74"/>
      <c r="H32" s="74"/>
      <c r="I32" s="74"/>
      <c r="J32" s="74"/>
      <c r="K32" s="74"/>
      <c r="L32" s="74"/>
      <c r="M32" s="74"/>
      <c r="N32" s="74"/>
      <c r="O32" s="74"/>
      <c r="P32" s="74"/>
      <c r="Q32" s="74"/>
      <c r="R32" s="74"/>
      <c r="S32" s="74"/>
      <c r="T32" s="74"/>
      <c r="U32" s="74"/>
      <c r="V32" s="74"/>
      <c r="W32" s="74"/>
      <c r="X32" s="15"/>
      <c r="Y32" s="15"/>
      <c r="Z32" s="15"/>
      <c r="AA32" s="15"/>
      <c r="AB32" s="15"/>
      <c r="AC32" s="15"/>
      <c r="AD32" s="15"/>
      <c r="AE32" s="15"/>
      <c r="AF32" s="15"/>
      <c r="AG32" s="15"/>
      <c r="AH32" s="15"/>
      <c r="AI32" s="1"/>
      <c r="AJ32" s="1"/>
      <c r="AK32" s="1"/>
      <c r="AL32" s="1"/>
    </row>
  </sheetData>
  <sheetProtection sheet="1" objects="1" scenarios="1"/>
  <mergeCells count="101">
    <mergeCell ref="C1:P1"/>
    <mergeCell ref="D19:D31"/>
    <mergeCell ref="E13:H13"/>
    <mergeCell ref="J13:M13"/>
    <mergeCell ref="E14:H14"/>
    <mergeCell ref="J14:M14"/>
    <mergeCell ref="E22:H22"/>
    <mergeCell ref="E23:H23"/>
    <mergeCell ref="E21:H21"/>
    <mergeCell ref="E18:H18"/>
    <mergeCell ref="F26:H26"/>
    <mergeCell ref="F27:H27"/>
    <mergeCell ref="E24:E31"/>
    <mergeCell ref="F24:H24"/>
    <mergeCell ref="F25:H25"/>
    <mergeCell ref="F30:H30"/>
    <mergeCell ref="F29:H29"/>
    <mergeCell ref="J21:M21"/>
    <mergeCell ref="P21:R21"/>
    <mergeCell ref="J12:M12"/>
    <mergeCell ref="F31:H31"/>
    <mergeCell ref="J31:M31"/>
    <mergeCell ref="J30:M30"/>
    <mergeCell ref="N31:S31"/>
    <mergeCell ref="T31:W31"/>
    <mergeCell ref="U27:W27"/>
    <mergeCell ref="J26:M26"/>
    <mergeCell ref="J27:M27"/>
    <mergeCell ref="O12:O26"/>
    <mergeCell ref="N12:N27"/>
    <mergeCell ref="O27:R27"/>
    <mergeCell ref="P26:R26"/>
    <mergeCell ref="P25:R25"/>
    <mergeCell ref="P22:R22"/>
    <mergeCell ref="P17:R17"/>
    <mergeCell ref="P12:R12"/>
    <mergeCell ref="J20:M20"/>
    <mergeCell ref="P20:R20"/>
    <mergeCell ref="P13:R13"/>
    <mergeCell ref="P14:R14"/>
    <mergeCell ref="P15:R15"/>
    <mergeCell ref="P16:R16"/>
    <mergeCell ref="D12:D18"/>
    <mergeCell ref="E12:H12"/>
    <mergeCell ref="E15:H15"/>
    <mergeCell ref="E16:G17"/>
    <mergeCell ref="T12:W12"/>
    <mergeCell ref="J28:M28"/>
    <mergeCell ref="J29:M29"/>
    <mergeCell ref="F28:H28"/>
    <mergeCell ref="J24:M24"/>
    <mergeCell ref="T28:W28"/>
    <mergeCell ref="T29:W29"/>
    <mergeCell ref="T15:W15"/>
    <mergeCell ref="T13:W13"/>
    <mergeCell ref="T14:W14"/>
    <mergeCell ref="T16:W16"/>
    <mergeCell ref="T17:W17"/>
    <mergeCell ref="T19:W19"/>
    <mergeCell ref="T24:W24"/>
    <mergeCell ref="J16:M16"/>
    <mergeCell ref="J17:M17"/>
    <mergeCell ref="K18:M18"/>
    <mergeCell ref="P18:R18"/>
    <mergeCell ref="P19:R19"/>
    <mergeCell ref="T18:W18"/>
    <mergeCell ref="J15:M15"/>
    <mergeCell ref="T25:W25"/>
    <mergeCell ref="T22:W22"/>
    <mergeCell ref="T23:W23"/>
    <mergeCell ref="T20:W20"/>
    <mergeCell ref="T21:W21"/>
    <mergeCell ref="E19:H19"/>
    <mergeCell ref="J19:M19"/>
    <mergeCell ref="J22:M22"/>
    <mergeCell ref="E20:H20"/>
    <mergeCell ref="J25:M25"/>
    <mergeCell ref="J23:M23"/>
    <mergeCell ref="P23:Q24"/>
    <mergeCell ref="D5:M5"/>
    <mergeCell ref="N5:W5"/>
    <mergeCell ref="D6:M6"/>
    <mergeCell ref="D7:J7"/>
    <mergeCell ref="K7:M7"/>
    <mergeCell ref="N7:W7"/>
    <mergeCell ref="D11:I11"/>
    <mergeCell ref="J11:L11"/>
    <mergeCell ref="N11:S11"/>
    <mergeCell ref="T11:V11"/>
    <mergeCell ref="D8:J8"/>
    <mergeCell ref="K8:M8"/>
    <mergeCell ref="N8:W8"/>
    <mergeCell ref="AA26:AC26"/>
    <mergeCell ref="AB27:AC27"/>
    <mergeCell ref="AA28:AC28"/>
    <mergeCell ref="AB30:AC30"/>
    <mergeCell ref="N28:R28"/>
    <mergeCell ref="T26:W26"/>
    <mergeCell ref="N29:R29"/>
    <mergeCell ref="N30:R30"/>
    <mergeCell ref="U30:W30"/>
  </mergeCells>
  <phoneticPr fontId="1"/>
  <conditionalFormatting sqref="AB30:AC30">
    <cfRule type="expression" dxfId="4" priority="2">
      <formula>AND($AB$30&lt;&gt;"0",$AB$30&gt;=1300000)</formula>
    </cfRule>
  </conditionalFormatting>
  <pageMargins left="0.25" right="0.25" top="0.75" bottom="0.75" header="0.3" footer="0.3"/>
  <pageSetup paperSize="9" scale="74" orientation="landscape" r:id="rId1"/>
  <rowBreaks count="2" manualBreakCount="2">
    <brk id="60" max="24" man="1"/>
    <brk id="62"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0"/>
    <pageSetUpPr fitToPage="1"/>
  </sheetPr>
  <dimension ref="B1:AL35"/>
  <sheetViews>
    <sheetView view="pageBreakPreview" zoomScaleNormal="120" zoomScaleSheetLayoutView="100" workbookViewId="0">
      <selection activeCell="J20" sqref="J20:M20"/>
    </sheetView>
  </sheetViews>
  <sheetFormatPr defaultRowHeight="12.6" x14ac:dyDescent="0.45"/>
  <cols>
    <col min="1" max="2" width="1.19921875" style="2" customWidth="1"/>
    <col min="3" max="23" width="5" style="2" customWidth="1"/>
    <col min="24" max="38" width="5.5" style="2" customWidth="1"/>
    <col min="39" max="16384" width="8.796875" style="2"/>
  </cols>
  <sheetData>
    <row r="1" spans="2:38" ht="22.8" customHeight="1" x14ac:dyDescent="0.45">
      <c r="B1" s="15"/>
      <c r="C1" s="210" t="str" cm="1">
        <f t="array" ref="C1">'（別紙１）合計額確認表'!B1:B1</f>
        <v>令和６年度扶養親族・被扶養者（事業所得等）セルフチェック票</v>
      </c>
      <c r="D1" s="210"/>
      <c r="E1" s="210"/>
      <c r="F1" s="210"/>
      <c r="G1" s="210"/>
      <c r="H1" s="210"/>
      <c r="I1" s="210"/>
      <c r="J1" s="210"/>
      <c r="K1" s="210"/>
      <c r="L1" s="210"/>
      <c r="M1" s="210"/>
      <c r="N1" s="210"/>
      <c r="O1" s="210"/>
      <c r="P1" s="210"/>
      <c r="Q1" s="13" t="s">
        <v>276</v>
      </c>
      <c r="R1" s="76"/>
      <c r="S1" s="76"/>
      <c r="T1" s="76"/>
      <c r="U1" s="15"/>
      <c r="V1" s="15"/>
      <c r="W1" s="15"/>
      <c r="X1" s="15"/>
      <c r="Y1" s="37"/>
      <c r="Z1" s="37"/>
      <c r="AA1" s="15"/>
      <c r="AB1" s="15"/>
      <c r="AC1" s="34"/>
      <c r="AD1" s="44"/>
      <c r="AE1" s="34"/>
      <c r="AF1" s="34"/>
      <c r="AG1" s="34"/>
      <c r="AH1" s="16" t="s">
        <v>228</v>
      </c>
      <c r="AI1" s="4"/>
      <c r="AJ1" s="4"/>
      <c r="AK1" s="4"/>
      <c r="AL1" s="4"/>
    </row>
    <row r="2" spans="2:38" ht="11.25" customHeight="1" x14ac:dyDescent="0.4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34"/>
      <c r="AD2" s="37"/>
      <c r="AE2" s="37"/>
      <c r="AF2" s="37"/>
      <c r="AG2" s="37"/>
      <c r="AH2" s="37"/>
      <c r="AI2" s="6"/>
      <c r="AJ2" s="6"/>
      <c r="AK2" s="6"/>
      <c r="AL2" s="6"/>
    </row>
    <row r="3" spans="2:38" x14ac:dyDescent="0.45">
      <c r="B3" s="15"/>
      <c r="C3" s="15" t="s">
        <v>231</v>
      </c>
      <c r="D3" s="15"/>
      <c r="E3" s="15"/>
      <c r="F3" s="15"/>
      <c r="G3" s="15"/>
      <c r="H3" s="15"/>
      <c r="I3" s="15"/>
      <c r="J3" s="15"/>
      <c r="K3" s="15"/>
      <c r="L3" s="15"/>
      <c r="M3" s="15"/>
      <c r="N3" s="15"/>
      <c r="O3" s="15"/>
      <c r="P3" s="15"/>
      <c r="Q3" s="15"/>
      <c r="R3" s="15"/>
      <c r="S3" s="15"/>
      <c r="T3" s="15"/>
      <c r="U3" s="15"/>
      <c r="V3" s="15"/>
      <c r="W3" s="15"/>
      <c r="X3" s="15"/>
      <c r="Y3" s="15"/>
      <c r="Z3" s="15"/>
      <c r="AA3" s="15"/>
      <c r="AB3" s="15"/>
      <c r="AC3" s="34"/>
      <c r="AD3" s="34"/>
      <c r="AE3" s="34"/>
      <c r="AF3" s="34"/>
      <c r="AG3" s="34"/>
      <c r="AH3" s="34"/>
      <c r="AI3" s="4"/>
      <c r="AJ3" s="4"/>
      <c r="AK3" s="4"/>
      <c r="AL3" s="4"/>
    </row>
    <row r="4" spans="2:38" ht="7.5" customHeight="1" thickBot="1" x14ac:dyDescent="0.5">
      <c r="B4" s="15"/>
      <c r="C4" s="77"/>
      <c r="D4" s="15"/>
      <c r="E4" s="15"/>
      <c r="F4" s="15"/>
      <c r="G4" s="15"/>
      <c r="H4" s="15"/>
      <c r="I4" s="15"/>
      <c r="J4" s="15"/>
      <c r="K4" s="15"/>
      <c r="L4" s="15"/>
      <c r="M4" s="15"/>
      <c r="N4" s="15"/>
      <c r="O4" s="15"/>
      <c r="P4" s="15"/>
      <c r="Q4" s="15"/>
      <c r="R4" s="15"/>
      <c r="S4" s="15"/>
      <c r="T4" s="15"/>
      <c r="U4" s="15"/>
      <c r="V4" s="15"/>
      <c r="W4" s="15"/>
      <c r="X4" s="15"/>
      <c r="Y4" s="15"/>
      <c r="Z4" s="15"/>
      <c r="AA4" s="15"/>
      <c r="AB4" s="15"/>
      <c r="AC4" s="34"/>
      <c r="AD4" s="34"/>
      <c r="AE4" s="34"/>
      <c r="AF4" s="34"/>
      <c r="AG4" s="34"/>
      <c r="AH4" s="34"/>
      <c r="AI4" s="4"/>
      <c r="AJ4" s="4"/>
      <c r="AK4" s="4"/>
      <c r="AL4" s="4"/>
    </row>
    <row r="5" spans="2:38" ht="16.5" customHeight="1" x14ac:dyDescent="0.45">
      <c r="B5" s="15"/>
      <c r="C5" s="77"/>
      <c r="D5" s="249" t="str" cm="1">
        <f t="array" ref="D5">'（別紙１）合計額確認表'!C6:C6</f>
        <v>職員（組合員）氏名</v>
      </c>
      <c r="E5" s="250"/>
      <c r="F5" s="250"/>
      <c r="G5" s="250"/>
      <c r="H5" s="250"/>
      <c r="I5" s="250"/>
      <c r="J5" s="250"/>
      <c r="K5" s="250"/>
      <c r="L5" s="250"/>
      <c r="M5" s="251"/>
      <c r="N5" s="255" t="str" cm="1">
        <f t="array" ref="N5">'（別紙１）合計額確認表'!M6:M6</f>
        <v>組合員番号（職員番号でも可・右詰）</v>
      </c>
      <c r="O5" s="255"/>
      <c r="P5" s="255"/>
      <c r="Q5" s="255"/>
      <c r="R5" s="255"/>
      <c r="S5" s="255"/>
      <c r="T5" s="255"/>
      <c r="U5" s="255"/>
      <c r="V5" s="255"/>
      <c r="W5" s="256"/>
      <c r="X5" s="15"/>
      <c r="Y5" s="15"/>
      <c r="Z5" s="15"/>
      <c r="AA5" s="15"/>
      <c r="AB5" s="15"/>
      <c r="AC5" s="34"/>
      <c r="AD5" s="34"/>
      <c r="AE5" s="34"/>
      <c r="AF5" s="34"/>
      <c r="AG5" s="34"/>
      <c r="AH5" s="34"/>
      <c r="AI5" s="4"/>
      <c r="AJ5" s="4"/>
      <c r="AK5" s="4"/>
      <c r="AL5" s="4"/>
    </row>
    <row r="6" spans="2:38" ht="30" customHeight="1" x14ac:dyDescent="0.45">
      <c r="B6" s="15"/>
      <c r="C6" s="15"/>
      <c r="D6" s="252">
        <f>'（別紙１）合計額確認表'!C7</f>
        <v>0</v>
      </c>
      <c r="E6" s="253"/>
      <c r="F6" s="253"/>
      <c r="G6" s="253"/>
      <c r="H6" s="253"/>
      <c r="I6" s="253"/>
      <c r="J6" s="253"/>
      <c r="K6" s="253"/>
      <c r="L6" s="253"/>
      <c r="M6" s="254"/>
      <c r="N6" s="45">
        <f>'（別紙１）合計額確認表'!M7</f>
        <v>0</v>
      </c>
      <c r="O6" s="45">
        <f>'（別紙１）合計額確認表'!N7</f>
        <v>0</v>
      </c>
      <c r="P6" s="45">
        <f>'（別紙１）合計額確認表'!O7</f>
        <v>0</v>
      </c>
      <c r="Q6" s="45">
        <f>'（別紙１）合計額確認表'!P7</f>
        <v>0</v>
      </c>
      <c r="R6" s="45">
        <f>'（別紙１）合計額確認表'!Q7</f>
        <v>0</v>
      </c>
      <c r="S6" s="45">
        <f>'（別紙１）合計額確認表'!R7</f>
        <v>0</v>
      </c>
      <c r="T6" s="45">
        <f>'（別紙１）合計額確認表'!S7</f>
        <v>0</v>
      </c>
      <c r="U6" s="45">
        <f>'（別紙１）合計額確認表'!T7</f>
        <v>0</v>
      </c>
      <c r="V6" s="45">
        <f>'（別紙１）合計額確認表'!U7</f>
        <v>0</v>
      </c>
      <c r="W6" s="46">
        <f>'（別紙１）合計額確認表'!V7</f>
        <v>0</v>
      </c>
      <c r="X6" s="15"/>
      <c r="Y6" s="15"/>
      <c r="Z6" s="15"/>
      <c r="AA6" s="15"/>
      <c r="AB6" s="15"/>
      <c r="AC6" s="34"/>
      <c r="AD6" s="34"/>
      <c r="AE6" s="34"/>
      <c r="AF6" s="34"/>
      <c r="AG6" s="34"/>
      <c r="AH6" s="34"/>
      <c r="AI6" s="4"/>
      <c r="AJ6" s="4"/>
      <c r="AK6" s="4"/>
      <c r="AL6" s="4"/>
    </row>
    <row r="7" spans="2:38" ht="27.6" customHeight="1" x14ac:dyDescent="0.45">
      <c r="B7" s="15"/>
      <c r="C7" s="15"/>
      <c r="D7" s="259" t="str" cm="1">
        <f t="array" ref="D7">'（別紙１）合計額確認表'!C8:C8</f>
        <v>扶養親族（被扶養者）氏名</v>
      </c>
      <c r="E7" s="235"/>
      <c r="F7" s="235"/>
      <c r="G7" s="235"/>
      <c r="H7" s="235"/>
      <c r="I7" s="235"/>
      <c r="J7" s="236"/>
      <c r="K7" s="234" t="s">
        <v>268</v>
      </c>
      <c r="L7" s="235"/>
      <c r="M7" s="236"/>
      <c r="N7" s="257" t="str" cm="1">
        <f t="array" ref="N7">'（別紙１）合計額確認表'!M8:M8</f>
        <v>扶養親族（被扶養者）の事業等の内容
例：不動産収入、株式収入、配当収入、ピアノ講師　等</v>
      </c>
      <c r="O7" s="257"/>
      <c r="P7" s="257"/>
      <c r="Q7" s="257"/>
      <c r="R7" s="257"/>
      <c r="S7" s="257"/>
      <c r="T7" s="257"/>
      <c r="U7" s="257"/>
      <c r="V7" s="257"/>
      <c r="W7" s="258"/>
      <c r="X7" s="15"/>
      <c r="Y7" s="15"/>
      <c r="Z7" s="15"/>
      <c r="AA7" s="15"/>
      <c r="AB7" s="15"/>
      <c r="AC7" s="34"/>
      <c r="AD7" s="34"/>
      <c r="AE7" s="34"/>
      <c r="AF7" s="34"/>
      <c r="AG7" s="34"/>
      <c r="AH7" s="34"/>
      <c r="AI7" s="4"/>
      <c r="AJ7" s="4"/>
      <c r="AK7" s="4"/>
      <c r="AL7" s="4"/>
    </row>
    <row r="8" spans="2:38" ht="30" customHeight="1" thickBot="1" x14ac:dyDescent="0.5">
      <c r="B8" s="15"/>
      <c r="C8" s="15"/>
      <c r="D8" s="231">
        <f>'（別紙１）合計額確認表'!C9</f>
        <v>0</v>
      </c>
      <c r="E8" s="232"/>
      <c r="F8" s="232"/>
      <c r="G8" s="232"/>
      <c r="H8" s="232"/>
      <c r="I8" s="232"/>
      <c r="J8" s="233"/>
      <c r="K8" s="237">
        <f>'（別紙１）合計額確認表'!J9</f>
        <v>0</v>
      </c>
      <c r="L8" s="232"/>
      <c r="M8" s="233"/>
      <c r="N8" s="232">
        <f>'（別紙１）合計額確認表'!M9</f>
        <v>0</v>
      </c>
      <c r="O8" s="232"/>
      <c r="P8" s="232"/>
      <c r="Q8" s="232"/>
      <c r="R8" s="232"/>
      <c r="S8" s="232"/>
      <c r="T8" s="232"/>
      <c r="U8" s="232"/>
      <c r="V8" s="232"/>
      <c r="W8" s="238"/>
      <c r="X8" s="15"/>
      <c r="Y8" s="15"/>
      <c r="Z8" s="15"/>
      <c r="AA8" s="15"/>
      <c r="AB8" s="15"/>
      <c r="AC8" s="34"/>
      <c r="AD8" s="34"/>
      <c r="AE8" s="34"/>
      <c r="AF8" s="34"/>
      <c r="AG8" s="34"/>
      <c r="AH8" s="34"/>
      <c r="AI8" s="4"/>
      <c r="AJ8" s="4"/>
      <c r="AK8" s="4"/>
      <c r="AL8" s="4"/>
    </row>
    <row r="9" spans="2:38" ht="11.25" customHeight="1" x14ac:dyDescent="0.45">
      <c r="B9" s="15"/>
      <c r="C9" s="15"/>
      <c r="D9" s="47"/>
      <c r="E9" s="47"/>
      <c r="F9" s="47"/>
      <c r="G9" s="47"/>
      <c r="H9" s="47"/>
      <c r="I9" s="47"/>
      <c r="J9" s="47"/>
      <c r="K9" s="47"/>
      <c r="L9" s="47"/>
      <c r="M9" s="47"/>
      <c r="N9" s="47"/>
      <c r="O9" s="47"/>
      <c r="P9" s="47"/>
      <c r="Q9" s="47"/>
      <c r="R9" s="47"/>
      <c r="S9" s="47"/>
      <c r="T9" s="47"/>
      <c r="U9" s="47"/>
      <c r="V9" s="47"/>
      <c r="W9" s="47"/>
      <c r="X9" s="15"/>
      <c r="Y9" s="15"/>
      <c r="Z9" s="15"/>
      <c r="AA9" s="15"/>
      <c r="AB9" s="15"/>
      <c r="AC9" s="34"/>
      <c r="AD9" s="34"/>
      <c r="AE9" s="34"/>
      <c r="AF9" s="34"/>
      <c r="AG9" s="34"/>
      <c r="AH9" s="34"/>
      <c r="AI9" s="4"/>
      <c r="AJ9" s="4"/>
      <c r="AK9" s="4"/>
      <c r="AL9" s="4"/>
    </row>
    <row r="10" spans="2:38" ht="21" customHeight="1" thickBot="1" x14ac:dyDescent="0.5">
      <c r="B10" s="15"/>
      <c r="C10" s="48" t="s">
        <v>248</v>
      </c>
      <c r="D10" s="15"/>
      <c r="E10" s="49"/>
      <c r="F10" s="15"/>
      <c r="G10" s="15"/>
      <c r="H10" s="15"/>
      <c r="I10" s="15"/>
      <c r="J10" s="15"/>
      <c r="K10" s="15"/>
      <c r="L10" s="15"/>
      <c r="M10" s="15"/>
      <c r="N10" s="15"/>
      <c r="O10" s="15"/>
      <c r="P10" s="15"/>
      <c r="Q10" s="15"/>
      <c r="R10" s="15"/>
      <c r="S10" s="15"/>
      <c r="T10" s="15"/>
      <c r="U10" s="15"/>
      <c r="V10" s="15"/>
      <c r="W10" s="15"/>
      <c r="X10" s="15"/>
      <c r="Y10" s="15"/>
      <c r="Z10" s="15"/>
      <c r="AA10" s="15"/>
      <c r="AB10" s="15"/>
      <c r="AC10" s="34"/>
      <c r="AD10" s="34"/>
      <c r="AE10" s="34"/>
      <c r="AF10" s="34"/>
      <c r="AG10" s="34"/>
      <c r="AH10" s="34"/>
      <c r="AI10" s="4"/>
      <c r="AJ10" s="4"/>
      <c r="AK10" s="4"/>
      <c r="AL10" s="4"/>
    </row>
    <row r="11" spans="2:38" ht="18" customHeight="1" x14ac:dyDescent="0.45">
      <c r="B11" s="15"/>
      <c r="C11" s="15"/>
      <c r="D11" s="246" t="s">
        <v>2</v>
      </c>
      <c r="E11" s="247"/>
      <c r="F11" s="247"/>
      <c r="G11" s="247"/>
      <c r="H11" s="247"/>
      <c r="I11" s="248"/>
      <c r="J11" s="310" t="s">
        <v>3</v>
      </c>
      <c r="K11" s="247"/>
      <c r="L11" s="247"/>
      <c r="M11" s="51" t="s">
        <v>79</v>
      </c>
      <c r="N11" s="74"/>
      <c r="O11" s="74"/>
      <c r="P11" s="74"/>
      <c r="Q11" s="74"/>
      <c r="R11" s="74"/>
      <c r="S11" s="74"/>
      <c r="T11" s="74"/>
      <c r="U11" s="74"/>
      <c r="V11" s="74"/>
      <c r="W11" s="92"/>
      <c r="X11" s="15"/>
      <c r="Y11" s="15"/>
      <c r="Z11" s="15"/>
      <c r="AA11" s="15"/>
      <c r="AB11" s="15"/>
      <c r="AC11" s="34"/>
      <c r="AD11" s="34"/>
      <c r="AE11" s="34"/>
      <c r="AF11" s="34"/>
      <c r="AG11" s="34"/>
      <c r="AH11" s="34"/>
      <c r="AI11" s="4"/>
      <c r="AJ11" s="4"/>
      <c r="AK11" s="4"/>
      <c r="AL11" s="4"/>
    </row>
    <row r="12" spans="2:38" ht="21" customHeight="1" x14ac:dyDescent="0.45">
      <c r="B12" s="15"/>
      <c r="C12" s="15"/>
      <c r="D12" s="240" t="s">
        <v>4</v>
      </c>
      <c r="E12" s="239" t="s">
        <v>123</v>
      </c>
      <c r="F12" s="239"/>
      <c r="G12" s="239"/>
      <c r="H12" s="239"/>
      <c r="I12" s="52" t="s">
        <v>40</v>
      </c>
      <c r="J12" s="243"/>
      <c r="K12" s="244"/>
      <c r="L12" s="244"/>
      <c r="M12" s="245"/>
      <c r="N12" s="73"/>
      <c r="O12" s="73"/>
      <c r="P12" s="74"/>
      <c r="Q12" s="74"/>
      <c r="R12" s="74"/>
      <c r="S12" s="74"/>
      <c r="T12" s="74"/>
      <c r="U12" s="74"/>
      <c r="V12" s="74"/>
      <c r="W12" s="74"/>
      <c r="X12" s="15"/>
      <c r="Y12" s="15"/>
      <c r="Z12" s="15"/>
      <c r="AA12" s="34"/>
      <c r="AB12" s="15"/>
      <c r="AC12" s="34"/>
      <c r="AD12" s="34"/>
      <c r="AE12" s="34"/>
      <c r="AF12" s="34"/>
      <c r="AG12" s="34"/>
      <c r="AH12" s="34"/>
      <c r="AI12" s="4"/>
      <c r="AJ12" s="4"/>
      <c r="AK12" s="4"/>
      <c r="AL12" s="4"/>
    </row>
    <row r="13" spans="2:38" ht="21" customHeight="1" x14ac:dyDescent="0.45">
      <c r="B13" s="15"/>
      <c r="C13" s="15"/>
      <c r="D13" s="240"/>
      <c r="E13" s="372" t="s">
        <v>7</v>
      </c>
      <c r="F13" s="360" t="s">
        <v>124</v>
      </c>
      <c r="G13" s="361"/>
      <c r="H13" s="362"/>
      <c r="I13" s="52" t="s">
        <v>41</v>
      </c>
      <c r="J13" s="243"/>
      <c r="K13" s="244"/>
      <c r="L13" s="244"/>
      <c r="M13" s="245"/>
      <c r="N13" s="73"/>
      <c r="O13" s="73"/>
      <c r="P13" s="74"/>
      <c r="Q13" s="74"/>
      <c r="R13" s="74"/>
      <c r="S13" s="74"/>
      <c r="T13" s="74"/>
      <c r="U13" s="74"/>
      <c r="V13" s="74"/>
      <c r="W13" s="74"/>
      <c r="X13" s="15"/>
      <c r="Y13" s="15"/>
      <c r="Z13" s="15"/>
      <c r="AA13" s="15"/>
      <c r="AB13" s="15"/>
      <c r="AC13" s="34"/>
      <c r="AD13" s="34"/>
      <c r="AE13" s="34"/>
      <c r="AF13" s="34"/>
      <c r="AG13" s="34"/>
      <c r="AH13" s="34"/>
      <c r="AI13" s="4"/>
      <c r="AJ13" s="4"/>
      <c r="AK13" s="4"/>
      <c r="AL13" s="4"/>
    </row>
    <row r="14" spans="2:38" ht="21" customHeight="1" x14ac:dyDescent="0.45">
      <c r="B14" s="15"/>
      <c r="C14" s="15"/>
      <c r="D14" s="240"/>
      <c r="E14" s="373"/>
      <c r="F14" s="360" t="s">
        <v>125</v>
      </c>
      <c r="G14" s="361"/>
      <c r="H14" s="362"/>
      <c r="I14" s="52" t="s">
        <v>42</v>
      </c>
      <c r="J14" s="243"/>
      <c r="K14" s="244"/>
      <c r="L14" s="244"/>
      <c r="M14" s="245"/>
      <c r="N14" s="73"/>
      <c r="O14" s="73"/>
      <c r="P14" s="74"/>
      <c r="Q14" s="74"/>
      <c r="R14" s="74"/>
      <c r="S14" s="74"/>
      <c r="T14" s="74"/>
      <c r="U14" s="74"/>
      <c r="V14" s="74"/>
      <c r="W14" s="74"/>
      <c r="X14" s="15"/>
      <c r="Y14" s="15"/>
      <c r="Z14" s="15"/>
      <c r="AA14" s="15"/>
      <c r="AB14" s="15"/>
      <c r="AC14" s="34"/>
      <c r="AD14" s="34"/>
      <c r="AE14" s="34"/>
      <c r="AF14" s="34"/>
      <c r="AG14" s="34"/>
      <c r="AH14" s="34"/>
      <c r="AI14" s="4"/>
      <c r="AJ14" s="4"/>
      <c r="AK14" s="4"/>
      <c r="AL14" s="4"/>
    </row>
    <row r="15" spans="2:38" ht="21" customHeight="1" x14ac:dyDescent="0.45">
      <c r="B15" s="15"/>
      <c r="C15" s="15"/>
      <c r="D15" s="240"/>
      <c r="E15" s="374"/>
      <c r="F15" s="351" t="s">
        <v>126</v>
      </c>
      <c r="G15" s="352"/>
      <c r="H15" s="353"/>
      <c r="I15" s="56" t="s">
        <v>43</v>
      </c>
      <c r="J15" s="351">
        <f>SUM(J13:M14)</f>
        <v>0</v>
      </c>
      <c r="K15" s="352"/>
      <c r="L15" s="352"/>
      <c r="M15" s="387"/>
      <c r="N15" s="73"/>
      <c r="O15" s="73"/>
      <c r="P15" s="74"/>
      <c r="Q15" s="74"/>
      <c r="R15" s="74"/>
      <c r="S15" s="74"/>
      <c r="T15" s="74"/>
      <c r="U15" s="74"/>
      <c r="V15" s="74"/>
      <c r="W15" s="74"/>
      <c r="X15" s="15"/>
      <c r="Y15" s="15"/>
      <c r="Z15" s="15"/>
      <c r="AA15" s="15"/>
      <c r="AB15" s="15"/>
      <c r="AC15" s="34"/>
      <c r="AD15" s="34"/>
      <c r="AE15" s="34"/>
      <c r="AF15" s="34"/>
      <c r="AG15" s="34"/>
      <c r="AH15" s="34"/>
      <c r="AI15" s="4"/>
      <c r="AJ15" s="4"/>
      <c r="AK15" s="4"/>
      <c r="AL15" s="4"/>
    </row>
    <row r="16" spans="2:38" ht="21" customHeight="1" thickBot="1" x14ac:dyDescent="0.5">
      <c r="B16" s="15"/>
      <c r="C16" s="15"/>
      <c r="D16" s="241"/>
      <c r="E16" s="242" t="s">
        <v>127</v>
      </c>
      <c r="F16" s="242"/>
      <c r="G16" s="242"/>
      <c r="H16" s="242"/>
      <c r="I16" s="54" t="s">
        <v>44</v>
      </c>
      <c r="J16" s="85" t="s">
        <v>83</v>
      </c>
      <c r="K16" s="349">
        <f>SUM(J12+J15)</f>
        <v>0</v>
      </c>
      <c r="L16" s="349"/>
      <c r="M16" s="388"/>
      <c r="N16" s="73"/>
      <c r="O16" s="73"/>
      <c r="P16" s="74"/>
      <c r="Q16" s="74"/>
      <c r="R16" s="74"/>
      <c r="S16" s="74"/>
      <c r="T16" s="74"/>
      <c r="U16" s="74"/>
      <c r="V16" s="74"/>
      <c r="W16" s="74"/>
      <c r="X16" s="15"/>
      <c r="Y16" s="15"/>
      <c r="Z16" s="15"/>
      <c r="AA16" s="15"/>
      <c r="AB16" s="15"/>
      <c r="AC16" s="34"/>
      <c r="AD16" s="34"/>
      <c r="AE16" s="34"/>
      <c r="AF16" s="34"/>
      <c r="AG16" s="34"/>
      <c r="AH16" s="34"/>
      <c r="AI16" s="4"/>
      <c r="AJ16" s="4"/>
      <c r="AK16" s="4"/>
      <c r="AL16" s="4"/>
    </row>
    <row r="17" spans="2:38" ht="21" customHeight="1" thickTop="1" x14ac:dyDescent="0.45">
      <c r="B17" s="15"/>
      <c r="C17" s="15"/>
      <c r="D17" s="273" t="s">
        <v>19</v>
      </c>
      <c r="E17" s="279" t="s">
        <v>16</v>
      </c>
      <c r="F17" s="279"/>
      <c r="G17" s="279"/>
      <c r="H17" s="279"/>
      <c r="I17" s="59" t="s">
        <v>45</v>
      </c>
      <c r="J17" s="303"/>
      <c r="K17" s="304"/>
      <c r="L17" s="304"/>
      <c r="M17" s="401"/>
      <c r="N17" s="73"/>
      <c r="O17" s="73"/>
      <c r="P17" s="74"/>
      <c r="Q17" s="74"/>
      <c r="R17" s="74"/>
      <c r="S17" s="74"/>
      <c r="T17" s="74"/>
      <c r="U17" s="74"/>
      <c r="V17" s="74"/>
      <c r="W17" s="74"/>
      <c r="X17" s="15"/>
      <c r="Y17" s="15"/>
      <c r="Z17" s="15"/>
      <c r="AA17" s="15"/>
      <c r="AB17" s="15"/>
      <c r="AC17" s="15"/>
      <c r="AD17" s="15"/>
      <c r="AE17" s="15"/>
      <c r="AF17" s="15"/>
      <c r="AG17" s="15"/>
      <c r="AH17" s="15"/>
      <c r="AI17" s="1"/>
      <c r="AJ17" s="1"/>
      <c r="AK17" s="1"/>
      <c r="AL17" s="1"/>
    </row>
    <row r="18" spans="2:38" ht="21" customHeight="1" x14ac:dyDescent="0.45">
      <c r="B18" s="15"/>
      <c r="C18" s="15"/>
      <c r="D18" s="240"/>
      <c r="E18" s="275" t="s">
        <v>18</v>
      </c>
      <c r="F18" s="275"/>
      <c r="G18" s="275"/>
      <c r="H18" s="275"/>
      <c r="I18" s="53" t="s">
        <v>46</v>
      </c>
      <c r="J18" s="402"/>
      <c r="K18" s="403"/>
      <c r="L18" s="403"/>
      <c r="M18" s="404"/>
      <c r="N18" s="73"/>
      <c r="O18" s="73"/>
      <c r="P18" s="74"/>
      <c r="Q18" s="74"/>
      <c r="R18" s="74"/>
      <c r="S18" s="74"/>
      <c r="T18" s="74"/>
      <c r="U18" s="74"/>
      <c r="V18" s="74"/>
      <c r="W18" s="74"/>
      <c r="X18" s="15"/>
      <c r="Y18" s="15"/>
      <c r="Z18" s="15"/>
      <c r="AA18" s="15"/>
      <c r="AB18" s="15"/>
      <c r="AC18" s="15"/>
      <c r="AD18" s="15"/>
      <c r="AE18" s="15"/>
      <c r="AF18" s="15"/>
      <c r="AG18" s="15"/>
      <c r="AH18" s="15"/>
      <c r="AI18" s="1"/>
      <c r="AJ18" s="1"/>
      <c r="AK18" s="1"/>
      <c r="AL18" s="1"/>
    </row>
    <row r="19" spans="2:38" ht="21" customHeight="1" x14ac:dyDescent="0.45">
      <c r="B19" s="15"/>
      <c r="C19" s="15"/>
      <c r="D19" s="240"/>
      <c r="E19" s="275" t="s">
        <v>20</v>
      </c>
      <c r="F19" s="275"/>
      <c r="G19" s="275"/>
      <c r="H19" s="275"/>
      <c r="I19" s="53" t="s">
        <v>47</v>
      </c>
      <c r="J19" s="402"/>
      <c r="K19" s="403"/>
      <c r="L19" s="403"/>
      <c r="M19" s="404"/>
      <c r="N19" s="73"/>
      <c r="O19" s="73"/>
      <c r="P19" s="74"/>
      <c r="Q19" s="74"/>
      <c r="R19" s="74"/>
      <c r="S19" s="74"/>
      <c r="T19" s="74"/>
      <c r="U19" s="74"/>
      <c r="V19" s="74"/>
      <c r="W19" s="74"/>
      <c r="X19" s="15"/>
      <c r="Y19" s="15"/>
      <c r="Z19" s="15"/>
      <c r="AA19" s="15"/>
      <c r="AB19" s="15"/>
      <c r="AC19" s="15"/>
      <c r="AD19" s="15"/>
      <c r="AE19" s="15"/>
      <c r="AF19" s="34"/>
      <c r="AG19" s="15"/>
      <c r="AH19" s="15"/>
      <c r="AI19" s="1"/>
      <c r="AJ19" s="1"/>
      <c r="AK19" s="1"/>
      <c r="AL19" s="1"/>
    </row>
    <row r="20" spans="2:38" ht="21" customHeight="1" x14ac:dyDescent="0.45">
      <c r="B20" s="15"/>
      <c r="C20" s="15"/>
      <c r="D20" s="240"/>
      <c r="E20" s="239" t="s">
        <v>21</v>
      </c>
      <c r="F20" s="239"/>
      <c r="G20" s="239"/>
      <c r="H20" s="239"/>
      <c r="I20" s="52" t="s">
        <v>48</v>
      </c>
      <c r="J20" s="243"/>
      <c r="K20" s="244"/>
      <c r="L20" s="244"/>
      <c r="M20" s="245"/>
      <c r="N20" s="73"/>
      <c r="O20" s="73"/>
      <c r="P20" s="74"/>
      <c r="Q20" s="74"/>
      <c r="R20" s="74"/>
      <c r="S20" s="74"/>
      <c r="T20" s="74"/>
      <c r="U20" s="74"/>
      <c r="V20" s="74"/>
      <c r="W20" s="74"/>
      <c r="X20" s="15"/>
      <c r="Y20" s="15"/>
      <c r="Z20" s="15"/>
      <c r="AA20" s="15"/>
      <c r="AB20" s="15"/>
      <c r="AC20" s="15"/>
      <c r="AD20" s="15"/>
      <c r="AE20" s="15"/>
      <c r="AF20" s="15"/>
      <c r="AG20" s="15"/>
      <c r="AH20" s="15"/>
      <c r="AI20" s="1"/>
      <c r="AJ20" s="1"/>
      <c r="AK20" s="1"/>
      <c r="AL20" s="1"/>
    </row>
    <row r="21" spans="2:38" ht="21" customHeight="1" x14ac:dyDescent="0.45">
      <c r="B21" s="15"/>
      <c r="C21" s="15"/>
      <c r="D21" s="240"/>
      <c r="E21" s="239" t="s">
        <v>128</v>
      </c>
      <c r="F21" s="239"/>
      <c r="G21" s="239"/>
      <c r="H21" s="239"/>
      <c r="I21" s="52" t="s">
        <v>49</v>
      </c>
      <c r="J21" s="243"/>
      <c r="K21" s="244"/>
      <c r="L21" s="244"/>
      <c r="M21" s="245"/>
      <c r="N21" s="73"/>
      <c r="O21" s="73"/>
      <c r="P21" s="74"/>
      <c r="Q21" s="74"/>
      <c r="R21" s="74"/>
      <c r="S21" s="74"/>
      <c r="T21" s="74"/>
      <c r="U21" s="74"/>
      <c r="V21" s="74"/>
      <c r="W21" s="74"/>
      <c r="X21" s="15"/>
      <c r="Y21" s="15"/>
      <c r="Z21" s="15"/>
      <c r="AA21" s="15"/>
      <c r="AB21" s="15"/>
      <c r="AC21" s="15"/>
      <c r="AD21" s="15"/>
      <c r="AE21" s="15"/>
      <c r="AF21" s="15"/>
      <c r="AG21" s="15"/>
      <c r="AH21" s="15"/>
      <c r="AI21" s="1"/>
      <c r="AJ21" s="1"/>
      <c r="AK21" s="1"/>
      <c r="AL21" s="1"/>
    </row>
    <row r="22" spans="2:38" ht="21" customHeight="1" x14ac:dyDescent="0.45">
      <c r="B22" s="15"/>
      <c r="C22" s="15"/>
      <c r="D22" s="240"/>
      <c r="E22" s="372" t="s">
        <v>23</v>
      </c>
      <c r="F22" s="312" t="s">
        <v>24</v>
      </c>
      <c r="G22" s="313"/>
      <c r="H22" s="314"/>
      <c r="I22" s="53" t="s">
        <v>56</v>
      </c>
      <c r="J22" s="402"/>
      <c r="K22" s="403"/>
      <c r="L22" s="403"/>
      <c r="M22" s="404"/>
      <c r="N22" s="73"/>
      <c r="O22" s="74"/>
      <c r="P22" s="74"/>
      <c r="Q22" s="74"/>
      <c r="R22" s="74"/>
      <c r="S22" s="74"/>
      <c r="T22" s="74"/>
      <c r="U22" s="74"/>
      <c r="V22" s="74"/>
      <c r="W22" s="74"/>
      <c r="X22" s="15"/>
      <c r="Y22" s="15"/>
      <c r="Z22" s="15"/>
      <c r="AA22" s="15"/>
      <c r="AB22" s="15"/>
      <c r="AC22" s="15"/>
      <c r="AD22" s="15"/>
      <c r="AE22" s="15"/>
      <c r="AF22" s="15"/>
      <c r="AG22" s="15"/>
      <c r="AH22" s="15"/>
      <c r="AI22" s="1"/>
      <c r="AJ22" s="1"/>
      <c r="AK22" s="1"/>
      <c r="AL22" s="1"/>
    </row>
    <row r="23" spans="2:38" ht="21" customHeight="1" x14ac:dyDescent="0.45">
      <c r="B23" s="15"/>
      <c r="C23" s="15"/>
      <c r="D23" s="240"/>
      <c r="E23" s="373"/>
      <c r="F23" s="309" t="s">
        <v>30</v>
      </c>
      <c r="G23" s="309"/>
      <c r="H23" s="309"/>
      <c r="I23" s="52" t="s">
        <v>57</v>
      </c>
      <c r="J23" s="243"/>
      <c r="K23" s="244"/>
      <c r="L23" s="244"/>
      <c r="M23" s="245"/>
      <c r="N23" s="74"/>
      <c r="O23" s="74"/>
      <c r="P23" s="74"/>
      <c r="Q23" s="74"/>
      <c r="R23" s="74"/>
      <c r="S23" s="74"/>
      <c r="T23" s="74"/>
      <c r="U23" s="74"/>
      <c r="V23" s="74"/>
      <c r="W23" s="74"/>
      <c r="X23" s="15"/>
      <c r="Y23" s="15"/>
      <c r="Z23" s="15"/>
      <c r="AA23" s="15"/>
      <c r="AB23" s="15"/>
      <c r="AC23" s="15"/>
      <c r="AD23" s="15"/>
      <c r="AE23" s="15"/>
      <c r="AF23" s="15"/>
      <c r="AG23" s="15"/>
      <c r="AH23" s="15"/>
      <c r="AI23" s="1"/>
      <c r="AJ23" s="1"/>
      <c r="AK23" s="1"/>
      <c r="AL23" s="1"/>
    </row>
    <row r="24" spans="2:38" ht="21" customHeight="1" x14ac:dyDescent="0.45">
      <c r="B24" s="15"/>
      <c r="C24" s="15"/>
      <c r="D24" s="240"/>
      <c r="E24" s="373"/>
      <c r="F24" s="309" t="s">
        <v>31</v>
      </c>
      <c r="G24" s="309"/>
      <c r="H24" s="309"/>
      <c r="I24" s="52" t="s">
        <v>58</v>
      </c>
      <c r="J24" s="243"/>
      <c r="K24" s="244"/>
      <c r="L24" s="244"/>
      <c r="M24" s="245"/>
      <c r="N24" s="74"/>
      <c r="O24" s="74"/>
      <c r="P24" s="74"/>
      <c r="Q24" s="74"/>
      <c r="R24" s="74"/>
      <c r="S24" s="74"/>
      <c r="T24" s="74"/>
      <c r="U24" s="74"/>
      <c r="V24" s="74"/>
      <c r="W24" s="74"/>
      <c r="X24" s="15"/>
      <c r="Y24" s="15"/>
      <c r="Z24" s="15"/>
      <c r="AA24" s="15"/>
      <c r="AB24" s="15"/>
      <c r="AC24" s="15"/>
      <c r="AD24" s="15"/>
      <c r="AE24" s="15"/>
      <c r="AF24" s="15"/>
      <c r="AG24" s="15"/>
      <c r="AH24" s="15"/>
      <c r="AI24" s="1"/>
      <c r="AJ24" s="1"/>
      <c r="AK24" s="1"/>
      <c r="AL24" s="1"/>
    </row>
    <row r="25" spans="2:38" ht="21" customHeight="1" x14ac:dyDescent="0.45">
      <c r="B25" s="15"/>
      <c r="C25" s="15"/>
      <c r="D25" s="320"/>
      <c r="E25" s="373"/>
      <c r="F25" s="315"/>
      <c r="G25" s="316"/>
      <c r="H25" s="317"/>
      <c r="I25" s="81" t="s">
        <v>59</v>
      </c>
      <c r="J25" s="243"/>
      <c r="K25" s="244"/>
      <c r="L25" s="244"/>
      <c r="M25" s="245"/>
      <c r="N25" s="74"/>
      <c r="O25" s="74"/>
      <c r="P25" s="74"/>
      <c r="Q25" s="74"/>
      <c r="R25" s="74"/>
      <c r="S25" s="74"/>
      <c r="T25" s="74"/>
      <c r="U25" s="74"/>
      <c r="V25" s="74"/>
      <c r="W25" s="74"/>
      <c r="X25" s="15"/>
      <c r="Y25" s="15"/>
      <c r="Z25" s="15"/>
      <c r="AA25" s="15"/>
      <c r="AB25" s="15"/>
      <c r="AC25" s="15"/>
      <c r="AD25" s="15"/>
      <c r="AE25" s="15"/>
      <c r="AF25" s="15"/>
      <c r="AG25" s="15"/>
      <c r="AH25" s="15"/>
      <c r="AI25" s="1"/>
      <c r="AJ25" s="1"/>
      <c r="AK25" s="1"/>
      <c r="AL25" s="1"/>
    </row>
    <row r="26" spans="2:38" ht="21" customHeight="1" thickBot="1" x14ac:dyDescent="0.5">
      <c r="B26" s="15"/>
      <c r="C26" s="15"/>
      <c r="D26" s="320"/>
      <c r="E26" s="373"/>
      <c r="F26" s="315" t="s">
        <v>34</v>
      </c>
      <c r="G26" s="316"/>
      <c r="H26" s="317"/>
      <c r="I26" s="81" t="s">
        <v>60</v>
      </c>
      <c r="J26" s="243"/>
      <c r="K26" s="244"/>
      <c r="L26" s="244"/>
      <c r="M26" s="245"/>
      <c r="N26" s="74"/>
      <c r="O26" s="74"/>
      <c r="P26" s="74"/>
      <c r="Q26" s="74"/>
      <c r="R26" s="74"/>
      <c r="S26" s="74"/>
      <c r="T26" s="74"/>
      <c r="U26" s="74"/>
      <c r="V26" s="74"/>
      <c r="W26" s="74"/>
      <c r="X26" s="15"/>
      <c r="Y26" s="15"/>
      <c r="Z26" s="15"/>
      <c r="AA26" s="15"/>
      <c r="AB26" s="15"/>
      <c r="AC26" s="15"/>
      <c r="AD26" s="15"/>
      <c r="AE26" s="15"/>
      <c r="AF26" s="15"/>
      <c r="AG26" s="15"/>
      <c r="AH26" s="15"/>
      <c r="AI26" s="1"/>
      <c r="AJ26" s="1"/>
      <c r="AK26" s="1"/>
      <c r="AL26" s="1"/>
    </row>
    <row r="27" spans="2:38" ht="21" customHeight="1" thickTop="1" x14ac:dyDescent="0.45">
      <c r="B27" s="15"/>
      <c r="C27" s="15"/>
      <c r="D27" s="320"/>
      <c r="E27" s="374"/>
      <c r="F27" s="351" t="s">
        <v>130</v>
      </c>
      <c r="G27" s="352"/>
      <c r="H27" s="353"/>
      <c r="I27" s="62" t="s">
        <v>50</v>
      </c>
      <c r="J27" s="306">
        <f>SUM(J22:M26)</f>
        <v>0</v>
      </c>
      <c r="K27" s="307"/>
      <c r="L27" s="307"/>
      <c r="M27" s="308"/>
      <c r="N27" s="74"/>
      <c r="O27" s="93"/>
      <c r="P27" s="84" t="s">
        <v>206</v>
      </c>
      <c r="Q27" s="322">
        <f>SUM(J23:M26)</f>
        <v>0</v>
      </c>
      <c r="R27" s="322"/>
      <c r="S27" s="323"/>
      <c r="T27" s="74"/>
      <c r="U27" s="74"/>
      <c r="V27" s="74"/>
      <c r="W27" s="74"/>
      <c r="X27" s="15"/>
      <c r="Y27" s="15"/>
      <c r="Z27" s="15"/>
      <c r="AA27" s="15"/>
      <c r="AB27" s="15"/>
      <c r="AC27" s="15"/>
      <c r="AD27" s="15"/>
      <c r="AE27" s="15"/>
      <c r="AF27" s="15"/>
      <c r="AG27" s="15"/>
      <c r="AH27" s="15"/>
      <c r="AI27" s="1"/>
      <c r="AJ27" s="1"/>
      <c r="AK27" s="1"/>
      <c r="AL27" s="1"/>
    </row>
    <row r="28" spans="2:38" ht="21" customHeight="1" thickBot="1" x14ac:dyDescent="0.5">
      <c r="B28" s="15"/>
      <c r="C28" s="15"/>
      <c r="D28" s="241"/>
      <c r="E28" s="392" t="s">
        <v>131</v>
      </c>
      <c r="F28" s="393"/>
      <c r="G28" s="393"/>
      <c r="H28" s="394"/>
      <c r="I28" s="54" t="s">
        <v>51</v>
      </c>
      <c r="J28" s="85" t="s">
        <v>84</v>
      </c>
      <c r="K28" s="302">
        <f>SUM(J17:M21,J27)</f>
        <v>0</v>
      </c>
      <c r="L28" s="302"/>
      <c r="M28" s="371"/>
      <c r="N28" s="74"/>
      <c r="O28" s="93"/>
      <c r="P28" s="94" t="s">
        <v>207</v>
      </c>
      <c r="Q28" s="65" t="s">
        <v>195</v>
      </c>
      <c r="R28" s="324">
        <f>SUM(J17,J20:M21,Q27)</f>
        <v>0</v>
      </c>
      <c r="S28" s="325"/>
      <c r="T28" s="95"/>
      <c r="U28" s="74"/>
      <c r="V28" s="74"/>
      <c r="W28" s="74"/>
      <c r="X28" s="15"/>
      <c r="Y28" s="15"/>
      <c r="Z28" s="15"/>
      <c r="AA28" s="15"/>
      <c r="AB28" s="15"/>
      <c r="AC28" s="15"/>
      <c r="AD28" s="15"/>
      <c r="AE28" s="15"/>
      <c r="AF28" s="15"/>
      <c r="AG28" s="15"/>
      <c r="AH28" s="15"/>
      <c r="AI28" s="1"/>
      <c r="AJ28" s="1"/>
      <c r="AK28" s="1"/>
      <c r="AL28" s="1"/>
    </row>
    <row r="29" spans="2:38" ht="21" customHeight="1" thickTop="1" thickBot="1" x14ac:dyDescent="0.5">
      <c r="B29" s="15"/>
      <c r="C29" s="15"/>
      <c r="D29" s="395" t="s">
        <v>132</v>
      </c>
      <c r="E29" s="331"/>
      <c r="F29" s="331"/>
      <c r="G29" s="331"/>
      <c r="H29" s="332"/>
      <c r="I29" s="86" t="s">
        <v>52</v>
      </c>
      <c r="J29" s="305">
        <f>K16-K28</f>
        <v>0</v>
      </c>
      <c r="K29" s="305"/>
      <c r="L29" s="305"/>
      <c r="M29" s="364"/>
      <c r="N29" s="74"/>
      <c r="O29" s="93"/>
      <c r="P29" s="96" t="s">
        <v>203</v>
      </c>
      <c r="Q29" s="326" t="str">
        <f>IF(K16-R28&gt;0,K16-R28,"0")</f>
        <v>0</v>
      </c>
      <c r="R29" s="326"/>
      <c r="S29" s="327"/>
      <c r="T29" s="95"/>
      <c r="U29" s="74"/>
      <c r="V29" s="74"/>
      <c r="W29" s="74"/>
      <c r="X29" s="15"/>
      <c r="Y29" s="15"/>
      <c r="Z29" s="15"/>
      <c r="AA29" s="15"/>
      <c r="AB29" s="15"/>
      <c r="AC29" s="15"/>
      <c r="AD29" s="15"/>
      <c r="AE29" s="15"/>
      <c r="AF29" s="15"/>
      <c r="AG29" s="15"/>
      <c r="AH29" s="15"/>
      <c r="AI29" s="1"/>
      <c r="AJ29" s="1"/>
      <c r="AK29" s="1"/>
      <c r="AL29" s="1"/>
    </row>
    <row r="30" spans="2:38" ht="21" customHeight="1" thickTop="1" thickBot="1" x14ac:dyDescent="0.5">
      <c r="B30" s="15"/>
      <c r="C30" s="15"/>
      <c r="D30" s="396" t="s">
        <v>36</v>
      </c>
      <c r="E30" s="334"/>
      <c r="F30" s="334"/>
      <c r="G30" s="334"/>
      <c r="H30" s="335"/>
      <c r="I30" s="87" t="s">
        <v>53</v>
      </c>
      <c r="J30" s="366"/>
      <c r="K30" s="366"/>
      <c r="L30" s="366"/>
      <c r="M30" s="367"/>
      <c r="N30" s="74"/>
      <c r="O30" s="74"/>
      <c r="P30" s="69"/>
      <c r="Q30" s="69"/>
      <c r="R30" s="69"/>
      <c r="S30" s="69"/>
      <c r="T30" s="95"/>
      <c r="U30" s="74"/>
      <c r="V30" s="74"/>
      <c r="W30" s="74"/>
      <c r="X30" s="15"/>
      <c r="Y30" s="15"/>
      <c r="Z30" s="15"/>
      <c r="AA30" s="15"/>
      <c r="AB30" s="15"/>
      <c r="AC30" s="15"/>
      <c r="AD30" s="15"/>
      <c r="AE30" s="15"/>
      <c r="AF30" s="15"/>
      <c r="AG30" s="15"/>
      <c r="AH30" s="15"/>
      <c r="AI30" s="1"/>
      <c r="AJ30" s="1"/>
      <c r="AK30" s="1"/>
      <c r="AL30" s="1"/>
    </row>
    <row r="31" spans="2:38" ht="21" customHeight="1" thickTop="1" thickBot="1" x14ac:dyDescent="0.5">
      <c r="B31" s="15"/>
      <c r="C31" s="15"/>
      <c r="D31" s="397" t="s">
        <v>133</v>
      </c>
      <c r="E31" s="337"/>
      <c r="F31" s="337"/>
      <c r="G31" s="337"/>
      <c r="H31" s="338"/>
      <c r="I31" s="88" t="s">
        <v>54</v>
      </c>
      <c r="J31" s="97" t="s">
        <v>85</v>
      </c>
      <c r="K31" s="398">
        <f>J29-J30</f>
        <v>0</v>
      </c>
      <c r="L31" s="339"/>
      <c r="M31" s="340"/>
      <c r="N31" s="74"/>
      <c r="O31" s="74"/>
      <c r="P31" s="98" t="s">
        <v>205</v>
      </c>
      <c r="Q31" s="58" t="s">
        <v>196</v>
      </c>
      <c r="R31" s="399" t="str">
        <f>IF(Q29-J30&gt;0,Q29-J30,"0")</f>
        <v>0</v>
      </c>
      <c r="S31" s="400"/>
      <c r="T31" s="95"/>
      <c r="U31" s="74"/>
      <c r="V31" s="74"/>
      <c r="W31" s="74"/>
      <c r="X31" s="15"/>
      <c r="Y31" s="15"/>
      <c r="Z31" s="15"/>
      <c r="AA31" s="15"/>
      <c r="AB31" s="15"/>
      <c r="AC31" s="15"/>
      <c r="AD31" s="15"/>
      <c r="AE31" s="15"/>
      <c r="AF31" s="15"/>
      <c r="AG31" s="15"/>
      <c r="AH31" s="15"/>
      <c r="AI31" s="1"/>
      <c r="AJ31" s="1"/>
      <c r="AK31" s="1"/>
      <c r="AL31" s="1"/>
    </row>
    <row r="32" spans="2:38" ht="21" customHeight="1" thickTop="1" thickBot="1" x14ac:dyDescent="0.5">
      <c r="B32" s="15"/>
      <c r="C32" s="15"/>
      <c r="D32" s="389" t="s">
        <v>129</v>
      </c>
      <c r="E32" s="390"/>
      <c r="F32" s="390"/>
      <c r="G32" s="390"/>
      <c r="H32" s="390"/>
      <c r="I32" s="391"/>
      <c r="J32" s="369"/>
      <c r="K32" s="369"/>
      <c r="L32" s="369"/>
      <c r="M32" s="370"/>
      <c r="N32" s="74"/>
      <c r="O32" s="74"/>
      <c r="P32" s="99"/>
      <c r="Q32" s="74"/>
      <c r="R32" s="74"/>
      <c r="S32" s="74"/>
      <c r="T32" s="95"/>
      <c r="U32" s="74"/>
      <c r="V32" s="74"/>
      <c r="W32" s="74"/>
      <c r="X32" s="15"/>
      <c r="Y32" s="15"/>
      <c r="Z32" s="15"/>
      <c r="AA32" s="15"/>
      <c r="AB32" s="15"/>
      <c r="AC32" s="15"/>
      <c r="AD32" s="15"/>
      <c r="AE32" s="15"/>
      <c r="AF32" s="15"/>
      <c r="AG32" s="15"/>
      <c r="AH32" s="15"/>
      <c r="AI32" s="1"/>
      <c r="AJ32" s="1"/>
      <c r="AK32" s="1"/>
      <c r="AL32" s="1"/>
    </row>
    <row r="33" spans="2:38" ht="13.8" x14ac:dyDescent="0.45">
      <c r="B33" s="15"/>
      <c r="C33" s="15"/>
      <c r="D33" s="100"/>
      <c r="E33" s="73"/>
      <c r="F33" s="74"/>
      <c r="G33" s="74"/>
      <c r="H33" s="74"/>
      <c r="I33" s="74"/>
      <c r="J33" s="74"/>
      <c r="K33" s="74"/>
      <c r="L33" s="74"/>
      <c r="M33" s="74"/>
      <c r="N33" s="74"/>
      <c r="O33" s="74"/>
      <c r="P33" s="74"/>
      <c r="Q33" s="74"/>
      <c r="R33" s="74"/>
      <c r="S33" s="74"/>
      <c r="T33" s="74"/>
      <c r="U33" s="74"/>
      <c r="V33" s="74"/>
      <c r="W33" s="74"/>
      <c r="X33" s="15"/>
      <c r="Y33" s="15"/>
      <c r="Z33" s="15"/>
      <c r="AA33" s="15"/>
      <c r="AB33" s="15"/>
      <c r="AC33" s="15"/>
      <c r="AD33" s="15"/>
      <c r="AE33" s="15"/>
      <c r="AF33" s="15"/>
      <c r="AG33" s="15"/>
      <c r="AH33" s="15"/>
      <c r="AI33" s="1"/>
      <c r="AJ33" s="1"/>
      <c r="AK33" s="1"/>
      <c r="AL33" s="1"/>
    </row>
    <row r="34" spans="2:38" x14ac:dyDescent="0.45">
      <c r="B34" s="1"/>
      <c r="C34" s="1"/>
    </row>
    <row r="35" spans="2:38" x14ac:dyDescent="0.45">
      <c r="B35" s="1"/>
      <c r="C35" s="1"/>
    </row>
  </sheetData>
  <sheetProtection sheet="1" objects="1" scenarios="1"/>
  <mergeCells count="62">
    <mergeCell ref="C1:P1"/>
    <mergeCell ref="J30:M30"/>
    <mergeCell ref="K28:M28"/>
    <mergeCell ref="J18:M18"/>
    <mergeCell ref="E19:H19"/>
    <mergeCell ref="J19:M19"/>
    <mergeCell ref="E18:H18"/>
    <mergeCell ref="E20:H20"/>
    <mergeCell ref="D8:J8"/>
    <mergeCell ref="K8:M8"/>
    <mergeCell ref="N8:W8"/>
    <mergeCell ref="D5:M5"/>
    <mergeCell ref="N5:W5"/>
    <mergeCell ref="D6:M6"/>
    <mergeCell ref="Q29:S29"/>
    <mergeCell ref="F15:H15"/>
    <mergeCell ref="R31:S31"/>
    <mergeCell ref="J23:M23"/>
    <mergeCell ref="D17:D28"/>
    <mergeCell ref="E17:H17"/>
    <mergeCell ref="J17:M17"/>
    <mergeCell ref="J22:M22"/>
    <mergeCell ref="F23:H23"/>
    <mergeCell ref="J20:M20"/>
    <mergeCell ref="E21:H21"/>
    <mergeCell ref="J21:M21"/>
    <mergeCell ref="J24:M24"/>
    <mergeCell ref="F27:H27"/>
    <mergeCell ref="F24:H24"/>
    <mergeCell ref="R28:S28"/>
    <mergeCell ref="J29:M29"/>
    <mergeCell ref="Q27:S27"/>
    <mergeCell ref="J32:M32"/>
    <mergeCell ref="D32:I32"/>
    <mergeCell ref="J25:M25"/>
    <mergeCell ref="J26:M26"/>
    <mergeCell ref="J27:M27"/>
    <mergeCell ref="E22:E27"/>
    <mergeCell ref="E28:H28"/>
    <mergeCell ref="D29:H29"/>
    <mergeCell ref="D30:H30"/>
    <mergeCell ref="D31:H31"/>
    <mergeCell ref="F22:H22"/>
    <mergeCell ref="F25:H25"/>
    <mergeCell ref="F26:H26"/>
    <mergeCell ref="K31:M31"/>
    <mergeCell ref="D7:J7"/>
    <mergeCell ref="K7:M7"/>
    <mergeCell ref="N7:W7"/>
    <mergeCell ref="E16:H16"/>
    <mergeCell ref="J13:M13"/>
    <mergeCell ref="J15:M15"/>
    <mergeCell ref="D11:I11"/>
    <mergeCell ref="J11:L11"/>
    <mergeCell ref="D12:D16"/>
    <mergeCell ref="E12:H12"/>
    <mergeCell ref="J12:M12"/>
    <mergeCell ref="K16:M16"/>
    <mergeCell ref="E13:E15"/>
    <mergeCell ref="F13:H13"/>
    <mergeCell ref="F14:H14"/>
    <mergeCell ref="J14:M14"/>
  </mergeCells>
  <phoneticPr fontId="1"/>
  <conditionalFormatting sqref="R31:S31">
    <cfRule type="expression" dxfId="3" priority="2">
      <formula>AND($R$31&lt;&gt;"0",$R$31&gt;=1300000)</formula>
    </cfRule>
  </conditionalFormatting>
  <pageMargins left="0.25" right="0.25" top="0.75" bottom="0.75" header="0.3" footer="0.3"/>
  <pageSetup paperSize="9" scale="72" orientation="landscape" r:id="rId1"/>
  <rowBreaks count="2" manualBreakCount="2">
    <brk id="61" max="24" man="1"/>
    <brk id="63"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4" tint="0.59999389629810485"/>
    <pageSetUpPr fitToPage="1"/>
  </sheetPr>
  <dimension ref="B1:AV53"/>
  <sheetViews>
    <sheetView view="pageBreakPreview" zoomScaleNormal="120" zoomScaleSheetLayoutView="100" workbookViewId="0">
      <selection activeCell="N12" sqref="N12:N27"/>
    </sheetView>
  </sheetViews>
  <sheetFormatPr defaultRowHeight="12.6" x14ac:dyDescent="0.45"/>
  <cols>
    <col min="1" max="2" width="1.19921875" style="2" customWidth="1"/>
    <col min="3" max="33" width="5" style="2" customWidth="1"/>
    <col min="34" max="36" width="5.5" style="2" customWidth="1"/>
    <col min="37" max="39" width="6" style="2" customWidth="1"/>
    <col min="40" max="48" width="5.5" style="2" customWidth="1"/>
    <col min="49" max="16384" width="8.796875" style="2"/>
  </cols>
  <sheetData>
    <row r="1" spans="2:48" ht="22.8" customHeight="1" x14ac:dyDescent="0.45">
      <c r="B1" s="15"/>
      <c r="C1" s="210" t="str" cm="1">
        <f t="array" ref="C1">'（別紙１）合計額確認表'!B1:B1</f>
        <v>令和６年度扶養親族・被扶養者（事業所得等）セルフチェック票</v>
      </c>
      <c r="D1" s="210"/>
      <c r="E1" s="210"/>
      <c r="F1" s="210"/>
      <c r="G1" s="210"/>
      <c r="H1" s="210"/>
      <c r="I1" s="210"/>
      <c r="J1" s="210"/>
      <c r="K1" s="210"/>
      <c r="L1" s="210"/>
      <c r="M1" s="210"/>
      <c r="N1" s="210"/>
      <c r="O1" s="210"/>
      <c r="P1" s="210"/>
      <c r="Q1" s="101" t="s">
        <v>277</v>
      </c>
      <c r="R1" s="15"/>
      <c r="S1" s="15"/>
      <c r="T1" s="15"/>
      <c r="U1" s="15"/>
      <c r="V1" s="15"/>
      <c r="W1" s="15"/>
      <c r="X1" s="15"/>
      <c r="Y1" s="15"/>
      <c r="Z1" s="15"/>
      <c r="AA1" s="15"/>
      <c r="AB1" s="15"/>
      <c r="AC1" s="15"/>
      <c r="AD1" s="15"/>
      <c r="AE1" s="15"/>
      <c r="AF1" s="15"/>
      <c r="AG1" s="15"/>
      <c r="AH1" s="15"/>
      <c r="AI1" s="37"/>
      <c r="AJ1" s="37"/>
      <c r="AK1" s="15"/>
      <c r="AL1" s="15"/>
      <c r="AM1" s="34"/>
      <c r="AN1" s="44"/>
      <c r="AO1" s="16" t="s">
        <v>228</v>
      </c>
      <c r="AP1" s="4"/>
      <c r="AQ1" s="4"/>
      <c r="AR1" s="4"/>
      <c r="AS1" s="4"/>
      <c r="AT1" s="4"/>
      <c r="AU1" s="4"/>
      <c r="AV1" s="4"/>
    </row>
    <row r="2" spans="2:48" ht="11.25" customHeight="1" x14ac:dyDescent="0.4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34"/>
      <c r="AN2" s="37"/>
      <c r="AO2" s="37"/>
      <c r="AP2" s="6"/>
      <c r="AQ2" s="6"/>
      <c r="AR2" s="6"/>
      <c r="AS2" s="6"/>
      <c r="AT2" s="6"/>
      <c r="AU2" s="6"/>
      <c r="AV2" s="6"/>
    </row>
    <row r="3" spans="2:48" x14ac:dyDescent="0.45">
      <c r="B3" s="15"/>
      <c r="C3" s="15" t="s">
        <v>231</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34"/>
      <c r="AN3" s="37"/>
      <c r="AO3" s="37"/>
      <c r="AP3" s="6"/>
      <c r="AQ3" s="6"/>
      <c r="AR3" s="6"/>
      <c r="AS3" s="6"/>
      <c r="AT3" s="6"/>
      <c r="AU3" s="6"/>
      <c r="AV3" s="6"/>
    </row>
    <row r="4" spans="2:48" ht="7.5" customHeight="1" thickBot="1" x14ac:dyDescent="0.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34"/>
      <c r="AN4" s="34"/>
      <c r="AO4" s="34"/>
      <c r="AP4" s="4"/>
      <c r="AQ4" s="4"/>
      <c r="AR4" s="4"/>
      <c r="AS4" s="4"/>
      <c r="AT4" s="4"/>
      <c r="AU4" s="4"/>
      <c r="AV4" s="4"/>
    </row>
    <row r="5" spans="2:48" ht="17.25" customHeight="1" x14ac:dyDescent="0.45">
      <c r="B5" s="15"/>
      <c r="C5" s="15"/>
      <c r="D5" s="249" t="str" cm="1">
        <f t="array" ref="D5">'（別紙１）合計額確認表'!C6:C6</f>
        <v>職員（組合員）氏名</v>
      </c>
      <c r="E5" s="250"/>
      <c r="F5" s="250"/>
      <c r="G5" s="250"/>
      <c r="H5" s="250"/>
      <c r="I5" s="250"/>
      <c r="J5" s="250"/>
      <c r="K5" s="250"/>
      <c r="L5" s="250"/>
      <c r="M5" s="251"/>
      <c r="N5" s="255" t="str" cm="1">
        <f t="array" ref="N5">'（別紙１）合計額確認表'!M6:M6</f>
        <v>組合員番号（職員番号でも可・右詰）</v>
      </c>
      <c r="O5" s="255"/>
      <c r="P5" s="255"/>
      <c r="Q5" s="255"/>
      <c r="R5" s="255"/>
      <c r="S5" s="255"/>
      <c r="T5" s="255"/>
      <c r="U5" s="255"/>
      <c r="V5" s="255"/>
      <c r="W5" s="256"/>
      <c r="X5" s="15"/>
      <c r="Y5" s="15"/>
      <c r="Z5" s="15"/>
      <c r="AA5" s="15"/>
      <c r="AB5" s="15"/>
      <c r="AC5" s="15"/>
      <c r="AD5" s="15"/>
      <c r="AE5" s="15"/>
      <c r="AF5" s="15"/>
      <c r="AG5" s="15"/>
      <c r="AH5" s="15"/>
      <c r="AI5" s="15"/>
      <c r="AJ5" s="15"/>
      <c r="AK5" s="15"/>
      <c r="AL5" s="15"/>
      <c r="AM5" s="34"/>
      <c r="AN5" s="34"/>
      <c r="AO5" s="34"/>
      <c r="AP5" s="4"/>
      <c r="AQ5" s="4"/>
      <c r="AR5" s="4"/>
      <c r="AS5" s="4"/>
      <c r="AT5" s="4"/>
      <c r="AU5" s="4"/>
      <c r="AV5" s="4"/>
    </row>
    <row r="6" spans="2:48" ht="30" customHeight="1" x14ac:dyDescent="0.45">
      <c r="B6" s="15"/>
      <c r="C6" s="15"/>
      <c r="D6" s="252">
        <f>'（別紙１）合計額確認表'!C7</f>
        <v>0</v>
      </c>
      <c r="E6" s="253"/>
      <c r="F6" s="253"/>
      <c r="G6" s="253"/>
      <c r="H6" s="253"/>
      <c r="I6" s="253"/>
      <c r="J6" s="253"/>
      <c r="K6" s="253"/>
      <c r="L6" s="253"/>
      <c r="M6" s="254"/>
      <c r="N6" s="45">
        <f>'（別紙１）合計額確認表'!M7</f>
        <v>0</v>
      </c>
      <c r="O6" s="45">
        <f>'（別紙１）合計額確認表'!N7</f>
        <v>0</v>
      </c>
      <c r="P6" s="45">
        <f>'（別紙１）合計額確認表'!O7</f>
        <v>0</v>
      </c>
      <c r="Q6" s="45">
        <f>'（別紙１）合計額確認表'!P7</f>
        <v>0</v>
      </c>
      <c r="R6" s="45">
        <f>'（別紙１）合計額確認表'!Q7</f>
        <v>0</v>
      </c>
      <c r="S6" s="45">
        <f>'（別紙１）合計額確認表'!R7</f>
        <v>0</v>
      </c>
      <c r="T6" s="45">
        <f>'（別紙１）合計額確認表'!S7</f>
        <v>0</v>
      </c>
      <c r="U6" s="45">
        <f>'（別紙１）合計額確認表'!T7</f>
        <v>0</v>
      </c>
      <c r="V6" s="45">
        <f>'（別紙１）合計額確認表'!U7</f>
        <v>0</v>
      </c>
      <c r="W6" s="46">
        <f>'（別紙１）合計額確認表'!V7</f>
        <v>0</v>
      </c>
      <c r="X6" s="15"/>
      <c r="Y6" s="15"/>
      <c r="Z6" s="15"/>
      <c r="AA6" s="15"/>
      <c r="AB6" s="15"/>
      <c r="AC6" s="15"/>
      <c r="AD6" s="15"/>
      <c r="AE6" s="15"/>
      <c r="AF6" s="15"/>
      <c r="AG6" s="15"/>
      <c r="AH6" s="15"/>
      <c r="AI6" s="15"/>
      <c r="AJ6" s="15"/>
      <c r="AK6" s="15"/>
      <c r="AL6" s="15"/>
      <c r="AM6" s="34"/>
      <c r="AN6" s="34"/>
      <c r="AO6" s="34"/>
      <c r="AP6" s="4"/>
      <c r="AQ6" s="4"/>
      <c r="AR6" s="4"/>
      <c r="AS6" s="4"/>
      <c r="AT6" s="4"/>
      <c r="AU6" s="4"/>
      <c r="AV6" s="4"/>
    </row>
    <row r="7" spans="2:48" ht="28.8" customHeight="1" x14ac:dyDescent="0.45">
      <c r="B7" s="15"/>
      <c r="C7" s="15"/>
      <c r="D7" s="259" t="str" cm="1">
        <f t="array" ref="D7">'（別紙１）合計額確認表'!C8:C8</f>
        <v>扶養親族（被扶養者）氏名</v>
      </c>
      <c r="E7" s="235"/>
      <c r="F7" s="235"/>
      <c r="G7" s="235"/>
      <c r="H7" s="235"/>
      <c r="I7" s="235"/>
      <c r="J7" s="236"/>
      <c r="K7" s="234" t="s">
        <v>268</v>
      </c>
      <c r="L7" s="235"/>
      <c r="M7" s="236"/>
      <c r="N7" s="257" t="str" cm="1">
        <f t="array" ref="N7">'（別紙１）合計額確認表'!M8:M8</f>
        <v>扶養親族（被扶養者）の事業等の内容
例：不動産収入、株式収入、配当収入、ピアノ講師　等</v>
      </c>
      <c r="O7" s="257"/>
      <c r="P7" s="257"/>
      <c r="Q7" s="257"/>
      <c r="R7" s="257"/>
      <c r="S7" s="257"/>
      <c r="T7" s="257"/>
      <c r="U7" s="257"/>
      <c r="V7" s="257"/>
      <c r="W7" s="258"/>
      <c r="X7" s="15"/>
      <c r="Y7" s="15"/>
      <c r="Z7" s="15"/>
      <c r="AA7" s="15"/>
      <c r="AB7" s="15"/>
      <c r="AC7" s="15"/>
      <c r="AD7" s="15"/>
      <c r="AE7" s="15"/>
      <c r="AF7" s="15"/>
      <c r="AG7" s="15"/>
      <c r="AH7" s="15"/>
      <c r="AI7" s="15"/>
      <c r="AJ7" s="15"/>
      <c r="AK7" s="15"/>
      <c r="AL7" s="15"/>
      <c r="AM7" s="34"/>
      <c r="AN7" s="34"/>
      <c r="AO7" s="34"/>
      <c r="AP7" s="4"/>
      <c r="AQ7" s="4"/>
      <c r="AR7" s="4"/>
      <c r="AS7" s="4"/>
      <c r="AT7" s="4"/>
      <c r="AU7" s="4"/>
      <c r="AV7" s="4"/>
    </row>
    <row r="8" spans="2:48" ht="30" customHeight="1" thickBot="1" x14ac:dyDescent="0.5">
      <c r="B8" s="15"/>
      <c r="C8" s="15"/>
      <c r="D8" s="231">
        <f>'（別紙１）合計額確認表'!C9</f>
        <v>0</v>
      </c>
      <c r="E8" s="232"/>
      <c r="F8" s="232"/>
      <c r="G8" s="232"/>
      <c r="H8" s="232"/>
      <c r="I8" s="232"/>
      <c r="J8" s="233"/>
      <c r="K8" s="237">
        <f>'（別紙１）合計額確認表'!J9</f>
        <v>0</v>
      </c>
      <c r="L8" s="232"/>
      <c r="M8" s="233"/>
      <c r="N8" s="232">
        <f>'（別紙１）合計額確認表'!M9</f>
        <v>0</v>
      </c>
      <c r="O8" s="232"/>
      <c r="P8" s="232"/>
      <c r="Q8" s="232"/>
      <c r="R8" s="232"/>
      <c r="S8" s="232"/>
      <c r="T8" s="232"/>
      <c r="U8" s="232"/>
      <c r="V8" s="232"/>
      <c r="W8" s="238"/>
      <c r="X8" s="15"/>
      <c r="Y8" s="15"/>
      <c r="Z8" s="15"/>
      <c r="AA8" s="15"/>
      <c r="AB8" s="15"/>
      <c r="AC8" s="15"/>
      <c r="AD8" s="15"/>
      <c r="AE8" s="15"/>
      <c r="AF8" s="34"/>
      <c r="AG8" s="15"/>
      <c r="AH8" s="15"/>
      <c r="AI8" s="15"/>
      <c r="AJ8" s="15"/>
      <c r="AK8" s="15"/>
      <c r="AL8" s="15"/>
      <c r="AM8" s="34"/>
      <c r="AN8" s="34"/>
      <c r="AO8" s="34"/>
      <c r="AP8" s="4"/>
      <c r="AQ8" s="4"/>
      <c r="AR8" s="4"/>
      <c r="AS8" s="4"/>
      <c r="AT8" s="4"/>
      <c r="AU8" s="4"/>
      <c r="AV8" s="4"/>
    </row>
    <row r="9" spans="2:48" ht="11.25" customHeight="1" x14ac:dyDescent="0.45">
      <c r="B9" s="15"/>
      <c r="C9" s="15"/>
      <c r="D9" s="47"/>
      <c r="E9" s="47"/>
      <c r="F9" s="47"/>
      <c r="G9" s="47"/>
      <c r="H9" s="47"/>
      <c r="I9" s="47"/>
      <c r="J9" s="47"/>
      <c r="K9" s="47"/>
      <c r="L9" s="47"/>
      <c r="M9" s="47"/>
      <c r="N9" s="47"/>
      <c r="O9" s="47"/>
      <c r="P9" s="47"/>
      <c r="Q9" s="47"/>
      <c r="R9" s="47"/>
      <c r="S9" s="47"/>
      <c r="T9" s="47"/>
      <c r="U9" s="47"/>
      <c r="V9" s="47"/>
      <c r="W9" s="47"/>
      <c r="X9" s="15"/>
      <c r="Y9" s="15"/>
      <c r="Z9" s="15"/>
      <c r="AA9" s="15"/>
      <c r="AB9" s="15"/>
      <c r="AC9" s="15"/>
      <c r="AD9" s="15"/>
      <c r="AE9" s="15"/>
      <c r="AF9" s="15"/>
      <c r="AG9" s="15"/>
      <c r="AH9" s="15"/>
      <c r="AI9" s="15"/>
      <c r="AJ9" s="15"/>
      <c r="AK9" s="15"/>
      <c r="AL9" s="15"/>
      <c r="AM9" s="34"/>
      <c r="AN9" s="34"/>
      <c r="AO9" s="34"/>
      <c r="AP9" s="4"/>
      <c r="AQ9" s="4"/>
      <c r="AR9" s="4"/>
      <c r="AS9" s="4"/>
      <c r="AT9" s="4"/>
      <c r="AU9" s="4"/>
      <c r="AV9" s="4"/>
    </row>
    <row r="10" spans="2:48" ht="21" customHeight="1" thickBot="1" x14ac:dyDescent="0.5">
      <c r="B10" s="15"/>
      <c r="C10" s="48" t="s">
        <v>249</v>
      </c>
      <c r="D10" s="15"/>
      <c r="E10" s="49"/>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34"/>
      <c r="AN10" s="34"/>
      <c r="AO10" s="34"/>
      <c r="AP10" s="4"/>
      <c r="AQ10" s="4"/>
      <c r="AR10" s="4"/>
      <c r="AS10" s="4"/>
      <c r="AT10" s="4"/>
      <c r="AU10" s="4"/>
      <c r="AV10" s="4"/>
    </row>
    <row r="11" spans="2:48" ht="18.600000000000001" customHeight="1" x14ac:dyDescent="0.45">
      <c r="B11" s="15"/>
      <c r="C11" s="15"/>
      <c r="D11" s="246" t="s">
        <v>2</v>
      </c>
      <c r="E11" s="247"/>
      <c r="F11" s="247"/>
      <c r="G11" s="247"/>
      <c r="H11" s="247"/>
      <c r="I11" s="248"/>
      <c r="J11" s="310" t="s">
        <v>3</v>
      </c>
      <c r="K11" s="247"/>
      <c r="L11" s="247"/>
      <c r="M11" s="50" t="s">
        <v>79</v>
      </c>
      <c r="N11" s="310" t="s">
        <v>2</v>
      </c>
      <c r="O11" s="247"/>
      <c r="P11" s="247"/>
      <c r="Q11" s="247"/>
      <c r="R11" s="247"/>
      <c r="S11" s="248"/>
      <c r="T11" s="310" t="s">
        <v>3</v>
      </c>
      <c r="U11" s="247"/>
      <c r="V11" s="247"/>
      <c r="W11" s="102" t="s">
        <v>79</v>
      </c>
      <c r="X11" s="247" t="s">
        <v>2</v>
      </c>
      <c r="Y11" s="247"/>
      <c r="Z11" s="247"/>
      <c r="AA11" s="247"/>
      <c r="AB11" s="247"/>
      <c r="AC11" s="248"/>
      <c r="AD11" s="310" t="s">
        <v>3</v>
      </c>
      <c r="AE11" s="247"/>
      <c r="AF11" s="247"/>
      <c r="AG11" s="51" t="s">
        <v>79</v>
      </c>
      <c r="AH11" s="15"/>
      <c r="AI11" s="34"/>
      <c r="AJ11" s="34"/>
      <c r="AK11" s="34"/>
      <c r="AL11" s="34"/>
      <c r="AM11" s="34"/>
      <c r="AN11" s="34"/>
      <c r="AO11" s="34"/>
      <c r="AP11" s="4"/>
      <c r="AQ11" s="4"/>
      <c r="AR11" s="4"/>
      <c r="AS11" s="4"/>
      <c r="AT11" s="4"/>
      <c r="AU11" s="4"/>
      <c r="AV11" s="4"/>
    </row>
    <row r="12" spans="2:48" ht="21" customHeight="1" thickBot="1" x14ac:dyDescent="0.5">
      <c r="B12" s="15"/>
      <c r="C12" s="15"/>
      <c r="D12" s="435" t="s">
        <v>5</v>
      </c>
      <c r="E12" s="436"/>
      <c r="F12" s="436"/>
      <c r="G12" s="436"/>
      <c r="H12" s="437"/>
      <c r="I12" s="103" t="s">
        <v>40</v>
      </c>
      <c r="J12" s="456"/>
      <c r="K12" s="457"/>
      <c r="L12" s="457"/>
      <c r="M12" s="458"/>
      <c r="N12" s="452" t="s">
        <v>19</v>
      </c>
      <c r="O12" s="360" t="s">
        <v>32</v>
      </c>
      <c r="P12" s="361"/>
      <c r="Q12" s="361"/>
      <c r="R12" s="362"/>
      <c r="S12" s="52" t="s">
        <v>73</v>
      </c>
      <c r="T12" s="243"/>
      <c r="U12" s="244"/>
      <c r="V12" s="244"/>
      <c r="W12" s="347"/>
      <c r="X12" s="419" t="s">
        <v>187</v>
      </c>
      <c r="Y12" s="372" t="s">
        <v>165</v>
      </c>
      <c r="Z12" s="312" t="s">
        <v>167</v>
      </c>
      <c r="AA12" s="313"/>
      <c r="AB12" s="314"/>
      <c r="AC12" s="53" t="s">
        <v>188</v>
      </c>
      <c r="AD12" s="299"/>
      <c r="AE12" s="300"/>
      <c r="AF12" s="300"/>
      <c r="AG12" s="311"/>
      <c r="AH12" s="15"/>
      <c r="AI12" s="34"/>
      <c r="AJ12" s="34"/>
      <c r="AK12" s="34"/>
      <c r="AL12" s="34"/>
      <c r="AM12" s="34"/>
      <c r="AN12" s="34"/>
      <c r="AO12" s="34"/>
      <c r="AP12" s="4"/>
      <c r="AQ12" s="4"/>
      <c r="AR12" s="4"/>
      <c r="AS12" s="4"/>
      <c r="AT12" s="4"/>
      <c r="AU12" s="4"/>
      <c r="AV12" s="4"/>
    </row>
    <row r="13" spans="2:48" ht="21" customHeight="1" thickTop="1" x14ac:dyDescent="0.45">
      <c r="B13" s="15"/>
      <c r="C13" s="15"/>
      <c r="D13" s="271" t="s">
        <v>9</v>
      </c>
      <c r="E13" s="272" t="s">
        <v>10</v>
      </c>
      <c r="F13" s="272"/>
      <c r="G13" s="272"/>
      <c r="H13" s="272"/>
      <c r="I13" s="55" t="s">
        <v>41</v>
      </c>
      <c r="J13" s="318"/>
      <c r="K13" s="319"/>
      <c r="L13" s="319"/>
      <c r="M13" s="341"/>
      <c r="N13" s="381"/>
      <c r="O13" s="312" t="s">
        <v>18</v>
      </c>
      <c r="P13" s="313"/>
      <c r="Q13" s="313"/>
      <c r="R13" s="314"/>
      <c r="S13" s="53" t="s">
        <v>75</v>
      </c>
      <c r="T13" s="299"/>
      <c r="U13" s="300"/>
      <c r="V13" s="300"/>
      <c r="W13" s="342"/>
      <c r="X13" s="420"/>
      <c r="Y13" s="373"/>
      <c r="Z13" s="315"/>
      <c r="AA13" s="316"/>
      <c r="AB13" s="317"/>
      <c r="AC13" s="52" t="s">
        <v>189</v>
      </c>
      <c r="AD13" s="243"/>
      <c r="AE13" s="244"/>
      <c r="AF13" s="244"/>
      <c r="AG13" s="245"/>
      <c r="AH13" s="15"/>
      <c r="AI13" s="34"/>
      <c r="AJ13" s="34"/>
      <c r="AK13" s="34"/>
      <c r="AL13" s="34"/>
      <c r="AM13" s="34"/>
      <c r="AN13" s="34"/>
      <c r="AO13" s="34"/>
      <c r="AP13" s="4"/>
      <c r="AQ13" s="4"/>
      <c r="AR13" s="4"/>
      <c r="AS13" s="4"/>
      <c r="AT13" s="4"/>
      <c r="AU13" s="4"/>
      <c r="AV13" s="4"/>
    </row>
    <row r="14" spans="2:48" ht="21" customHeight="1" x14ac:dyDescent="0.45">
      <c r="B14" s="15"/>
      <c r="C14" s="15"/>
      <c r="D14" s="240"/>
      <c r="E14" s="239" t="s">
        <v>11</v>
      </c>
      <c r="F14" s="239"/>
      <c r="G14" s="239"/>
      <c r="H14" s="239"/>
      <c r="I14" s="52" t="s">
        <v>42</v>
      </c>
      <c r="J14" s="243"/>
      <c r="K14" s="244"/>
      <c r="L14" s="244"/>
      <c r="M14" s="347"/>
      <c r="N14" s="381"/>
      <c r="O14" s="360" t="s">
        <v>33</v>
      </c>
      <c r="P14" s="361"/>
      <c r="Q14" s="361"/>
      <c r="R14" s="362"/>
      <c r="S14" s="52" t="s">
        <v>76</v>
      </c>
      <c r="T14" s="243"/>
      <c r="U14" s="244"/>
      <c r="V14" s="244"/>
      <c r="W14" s="347"/>
      <c r="X14" s="420"/>
      <c r="Y14" s="373"/>
      <c r="Z14" s="315"/>
      <c r="AA14" s="316"/>
      <c r="AB14" s="317"/>
      <c r="AC14" s="52" t="s">
        <v>175</v>
      </c>
      <c r="AD14" s="243"/>
      <c r="AE14" s="244"/>
      <c r="AF14" s="244"/>
      <c r="AG14" s="245"/>
      <c r="AH14" s="15"/>
      <c r="AI14" s="34"/>
      <c r="AJ14" s="34"/>
      <c r="AK14" s="34"/>
      <c r="AL14" s="34"/>
      <c r="AM14" s="34"/>
      <c r="AN14" s="34"/>
      <c r="AO14" s="34"/>
      <c r="AP14" s="4"/>
      <c r="AQ14" s="4"/>
      <c r="AR14" s="4"/>
      <c r="AS14" s="4"/>
      <c r="AT14" s="4"/>
      <c r="AU14" s="4"/>
      <c r="AV14" s="4"/>
    </row>
    <row r="15" spans="2:48" ht="21" customHeight="1" thickBot="1" x14ac:dyDescent="0.5">
      <c r="B15" s="15"/>
      <c r="C15" s="15"/>
      <c r="D15" s="240"/>
      <c r="E15" s="268" t="s">
        <v>126</v>
      </c>
      <c r="F15" s="268"/>
      <c r="G15" s="268"/>
      <c r="H15" s="268"/>
      <c r="I15" s="56" t="s">
        <v>43</v>
      </c>
      <c r="J15" s="306">
        <f>SUM(J13:M14)</f>
        <v>0</v>
      </c>
      <c r="K15" s="307"/>
      <c r="L15" s="307"/>
      <c r="M15" s="455"/>
      <c r="N15" s="381"/>
      <c r="O15" s="360" t="s">
        <v>16</v>
      </c>
      <c r="P15" s="361"/>
      <c r="Q15" s="361"/>
      <c r="R15" s="362"/>
      <c r="S15" s="52" t="s">
        <v>77</v>
      </c>
      <c r="T15" s="243"/>
      <c r="U15" s="244"/>
      <c r="V15" s="244"/>
      <c r="W15" s="347"/>
      <c r="X15" s="420"/>
      <c r="Y15" s="375"/>
      <c r="Z15" s="376" t="s">
        <v>168</v>
      </c>
      <c r="AA15" s="349"/>
      <c r="AB15" s="350"/>
      <c r="AC15" s="54" t="s">
        <v>176</v>
      </c>
      <c r="AD15" s="301">
        <f>SUM(AD12:AG14)</f>
        <v>0</v>
      </c>
      <c r="AE15" s="302"/>
      <c r="AF15" s="302"/>
      <c r="AG15" s="371"/>
      <c r="AH15" s="15"/>
      <c r="AI15" s="34"/>
      <c r="AJ15" s="34"/>
      <c r="AK15" s="34"/>
      <c r="AL15" s="34"/>
      <c r="AM15" s="34"/>
      <c r="AN15" s="34"/>
      <c r="AO15" s="15"/>
      <c r="AP15" s="1"/>
      <c r="AQ15" s="1"/>
      <c r="AR15" s="1"/>
      <c r="AS15" s="1"/>
      <c r="AT15" s="1"/>
      <c r="AU15" s="1"/>
      <c r="AV15" s="1"/>
    </row>
    <row r="16" spans="2:48" ht="21" customHeight="1" thickTop="1" x14ac:dyDescent="0.45">
      <c r="B16" s="15"/>
      <c r="C16" s="15"/>
      <c r="D16" s="240"/>
      <c r="E16" s="239" t="s">
        <v>13</v>
      </c>
      <c r="F16" s="239"/>
      <c r="G16" s="239"/>
      <c r="H16" s="239"/>
      <c r="I16" s="52" t="s">
        <v>44</v>
      </c>
      <c r="J16" s="243"/>
      <c r="K16" s="244"/>
      <c r="L16" s="244"/>
      <c r="M16" s="347"/>
      <c r="N16" s="381"/>
      <c r="O16" s="360" t="s">
        <v>17</v>
      </c>
      <c r="P16" s="361"/>
      <c r="Q16" s="361"/>
      <c r="R16" s="362"/>
      <c r="S16" s="52" t="s">
        <v>78</v>
      </c>
      <c r="T16" s="243"/>
      <c r="U16" s="244"/>
      <c r="V16" s="244"/>
      <c r="W16" s="347"/>
      <c r="X16" s="420"/>
      <c r="Y16" s="417" t="s">
        <v>166</v>
      </c>
      <c r="Z16" s="432" t="s">
        <v>169</v>
      </c>
      <c r="AA16" s="433"/>
      <c r="AB16" s="434"/>
      <c r="AC16" s="55" t="s">
        <v>177</v>
      </c>
      <c r="AD16" s="318"/>
      <c r="AE16" s="319"/>
      <c r="AF16" s="319"/>
      <c r="AG16" s="427"/>
      <c r="AH16" s="15"/>
      <c r="AI16" s="34"/>
      <c r="AJ16" s="34"/>
      <c r="AK16" s="34"/>
      <c r="AL16" s="34"/>
      <c r="AM16" s="34"/>
      <c r="AN16" s="34"/>
      <c r="AO16" s="15"/>
      <c r="AP16" s="1"/>
      <c r="AQ16" s="1"/>
      <c r="AR16" s="1"/>
      <c r="AS16" s="1"/>
      <c r="AT16" s="1"/>
      <c r="AU16" s="1"/>
      <c r="AV16" s="1"/>
    </row>
    <row r="17" spans="2:48" ht="21" customHeight="1" thickBot="1" x14ac:dyDescent="0.5">
      <c r="B17" s="15"/>
      <c r="C17" s="15"/>
      <c r="D17" s="241"/>
      <c r="E17" s="242" t="s">
        <v>134</v>
      </c>
      <c r="F17" s="242"/>
      <c r="G17" s="242"/>
      <c r="H17" s="242"/>
      <c r="I17" s="54" t="s">
        <v>45</v>
      </c>
      <c r="J17" s="301">
        <f>J15-J16</f>
        <v>0</v>
      </c>
      <c r="K17" s="302"/>
      <c r="L17" s="302"/>
      <c r="M17" s="447"/>
      <c r="N17" s="381"/>
      <c r="O17" s="312" t="s">
        <v>22</v>
      </c>
      <c r="P17" s="313"/>
      <c r="Q17" s="313"/>
      <c r="R17" s="314"/>
      <c r="S17" s="53" t="s">
        <v>136</v>
      </c>
      <c r="T17" s="299"/>
      <c r="U17" s="300"/>
      <c r="V17" s="300"/>
      <c r="W17" s="342"/>
      <c r="X17" s="420"/>
      <c r="Y17" s="417"/>
      <c r="Z17" s="312" t="s">
        <v>167</v>
      </c>
      <c r="AA17" s="313"/>
      <c r="AB17" s="314"/>
      <c r="AC17" s="53" t="s">
        <v>178</v>
      </c>
      <c r="AD17" s="299"/>
      <c r="AE17" s="300"/>
      <c r="AF17" s="300"/>
      <c r="AG17" s="311"/>
      <c r="AH17" s="15"/>
      <c r="AI17" s="34"/>
      <c r="AJ17" s="34"/>
      <c r="AK17" s="34"/>
      <c r="AL17" s="34"/>
      <c r="AM17" s="34"/>
      <c r="AN17" s="34"/>
      <c r="AO17" s="15"/>
      <c r="AP17" s="1"/>
      <c r="AQ17" s="1"/>
      <c r="AR17" s="1"/>
      <c r="AS17" s="1"/>
      <c r="AT17" s="1"/>
      <c r="AU17" s="1"/>
      <c r="AV17" s="1"/>
    </row>
    <row r="18" spans="2:48" ht="21" customHeight="1" thickTop="1" thickBot="1" x14ac:dyDescent="0.5">
      <c r="B18" s="15"/>
      <c r="C18" s="15"/>
      <c r="D18" s="269" t="s">
        <v>135</v>
      </c>
      <c r="E18" s="270"/>
      <c r="F18" s="270"/>
      <c r="G18" s="270"/>
      <c r="H18" s="270"/>
      <c r="I18" s="57" t="s">
        <v>46</v>
      </c>
      <c r="J18" s="58" t="s">
        <v>83</v>
      </c>
      <c r="K18" s="305">
        <f>J12-J17</f>
        <v>0</v>
      </c>
      <c r="L18" s="305"/>
      <c r="M18" s="443"/>
      <c r="N18" s="381"/>
      <c r="O18" s="360" t="s">
        <v>21</v>
      </c>
      <c r="P18" s="361"/>
      <c r="Q18" s="361"/>
      <c r="R18" s="362"/>
      <c r="S18" s="52" t="s">
        <v>137</v>
      </c>
      <c r="T18" s="243"/>
      <c r="U18" s="244"/>
      <c r="V18" s="244"/>
      <c r="W18" s="347"/>
      <c r="X18" s="420"/>
      <c r="Y18" s="417"/>
      <c r="Z18" s="315"/>
      <c r="AA18" s="316"/>
      <c r="AB18" s="317"/>
      <c r="AC18" s="52" t="s">
        <v>179</v>
      </c>
      <c r="AD18" s="243"/>
      <c r="AE18" s="244"/>
      <c r="AF18" s="244"/>
      <c r="AG18" s="245"/>
      <c r="AH18" s="15"/>
      <c r="AI18" s="34"/>
      <c r="AJ18" s="34"/>
      <c r="AK18" s="34"/>
      <c r="AL18" s="34"/>
      <c r="AM18" s="34"/>
      <c r="AN18" s="34"/>
      <c r="AO18" s="15"/>
      <c r="AP18" s="1"/>
      <c r="AQ18" s="1"/>
      <c r="AR18" s="1"/>
      <c r="AS18" s="1"/>
      <c r="AT18" s="1"/>
      <c r="AU18" s="1"/>
      <c r="AV18" s="1"/>
    </row>
    <row r="19" spans="2:48" ht="21" customHeight="1" thickTop="1" x14ac:dyDescent="0.45">
      <c r="B19" s="15"/>
      <c r="C19" s="15"/>
      <c r="D19" s="273" t="s">
        <v>19</v>
      </c>
      <c r="E19" s="460" t="s">
        <v>24</v>
      </c>
      <c r="F19" s="460"/>
      <c r="G19" s="460"/>
      <c r="H19" s="460"/>
      <c r="I19" s="104" t="s">
        <v>47</v>
      </c>
      <c r="J19" s="444"/>
      <c r="K19" s="445"/>
      <c r="L19" s="445"/>
      <c r="M19" s="446"/>
      <c r="N19" s="381"/>
      <c r="O19" s="312" t="s">
        <v>20</v>
      </c>
      <c r="P19" s="313"/>
      <c r="Q19" s="313"/>
      <c r="R19" s="314"/>
      <c r="S19" s="53" t="s">
        <v>138</v>
      </c>
      <c r="T19" s="299"/>
      <c r="U19" s="300"/>
      <c r="V19" s="300"/>
      <c r="W19" s="342"/>
      <c r="X19" s="420"/>
      <c r="Y19" s="417"/>
      <c r="Z19" s="315"/>
      <c r="AA19" s="316"/>
      <c r="AB19" s="317"/>
      <c r="AC19" s="52" t="s">
        <v>180</v>
      </c>
      <c r="AD19" s="243"/>
      <c r="AE19" s="244"/>
      <c r="AF19" s="244"/>
      <c r="AG19" s="245"/>
      <c r="AH19" s="15"/>
      <c r="AI19" s="34"/>
      <c r="AJ19" s="34"/>
      <c r="AK19" s="34"/>
      <c r="AL19" s="34"/>
      <c r="AM19" s="34"/>
      <c r="AN19" s="34"/>
      <c r="AO19" s="15"/>
      <c r="AP19" s="1"/>
      <c r="AQ19" s="1"/>
      <c r="AR19" s="1"/>
      <c r="AS19" s="1"/>
      <c r="AT19" s="1"/>
      <c r="AU19" s="1"/>
      <c r="AV19" s="1"/>
    </row>
    <row r="20" spans="2:48" ht="21" customHeight="1" thickBot="1" x14ac:dyDescent="0.5">
      <c r="B20" s="15"/>
      <c r="C20" s="15"/>
      <c r="D20" s="240"/>
      <c r="E20" s="239" t="s">
        <v>25</v>
      </c>
      <c r="F20" s="239"/>
      <c r="G20" s="239"/>
      <c r="H20" s="239"/>
      <c r="I20" s="52" t="s">
        <v>48</v>
      </c>
      <c r="J20" s="243"/>
      <c r="K20" s="244"/>
      <c r="L20" s="244"/>
      <c r="M20" s="347"/>
      <c r="N20" s="381"/>
      <c r="O20" s="315"/>
      <c r="P20" s="316"/>
      <c r="Q20" s="316"/>
      <c r="R20" s="317"/>
      <c r="S20" s="117" t="s">
        <v>139</v>
      </c>
      <c r="T20" s="243"/>
      <c r="U20" s="244"/>
      <c r="V20" s="244"/>
      <c r="W20" s="347"/>
      <c r="X20" s="421"/>
      <c r="Y20" s="418"/>
      <c r="Z20" s="376" t="s">
        <v>168</v>
      </c>
      <c r="AA20" s="349"/>
      <c r="AB20" s="350"/>
      <c r="AC20" s="54" t="s">
        <v>181</v>
      </c>
      <c r="AD20" s="301">
        <f>SUM(AD16:AG19)</f>
        <v>0</v>
      </c>
      <c r="AE20" s="302"/>
      <c r="AF20" s="302"/>
      <c r="AG20" s="371"/>
      <c r="AH20" s="15"/>
      <c r="AI20" s="34"/>
      <c r="AJ20" s="34"/>
      <c r="AK20" s="34"/>
      <c r="AL20" s="34"/>
      <c r="AM20" s="34"/>
      <c r="AN20" s="34"/>
      <c r="AO20" s="15"/>
      <c r="AP20" s="1"/>
      <c r="AQ20" s="1"/>
      <c r="AR20" s="1"/>
      <c r="AS20" s="1"/>
      <c r="AT20" s="1"/>
      <c r="AU20" s="1"/>
      <c r="AV20" s="1"/>
    </row>
    <row r="21" spans="2:48" ht="21" customHeight="1" thickTop="1" thickBot="1" x14ac:dyDescent="0.5">
      <c r="B21" s="15"/>
      <c r="C21" s="15"/>
      <c r="D21" s="240"/>
      <c r="E21" s="239" t="s">
        <v>26</v>
      </c>
      <c r="F21" s="239"/>
      <c r="G21" s="239"/>
      <c r="H21" s="239"/>
      <c r="I21" s="52" t="s">
        <v>49</v>
      </c>
      <c r="J21" s="243"/>
      <c r="K21" s="244"/>
      <c r="L21" s="244"/>
      <c r="M21" s="347"/>
      <c r="N21" s="381"/>
      <c r="O21" s="315"/>
      <c r="P21" s="316"/>
      <c r="Q21" s="316"/>
      <c r="R21" s="317"/>
      <c r="S21" s="117" t="s">
        <v>140</v>
      </c>
      <c r="T21" s="243"/>
      <c r="U21" s="244"/>
      <c r="V21" s="244"/>
      <c r="W21" s="347"/>
      <c r="X21" s="331" t="s">
        <v>190</v>
      </c>
      <c r="Y21" s="331"/>
      <c r="Z21" s="331"/>
      <c r="AA21" s="331"/>
      <c r="AB21" s="332"/>
      <c r="AC21" s="86" t="s">
        <v>182</v>
      </c>
      <c r="AD21" s="58" t="s">
        <v>163</v>
      </c>
      <c r="AE21" s="305">
        <f>T28+AD15-AD20</f>
        <v>0</v>
      </c>
      <c r="AF21" s="305"/>
      <c r="AG21" s="364"/>
      <c r="AH21" s="15"/>
      <c r="AI21" s="34"/>
      <c r="AJ21" s="34"/>
      <c r="AK21" s="34"/>
      <c r="AL21" s="34"/>
      <c r="AM21" s="34"/>
      <c r="AN21" s="34"/>
      <c r="AO21" s="15"/>
      <c r="AP21" s="1"/>
      <c r="AQ21" s="1"/>
      <c r="AR21" s="1"/>
      <c r="AS21" s="1"/>
      <c r="AT21" s="1"/>
      <c r="AU21" s="1"/>
      <c r="AV21" s="1"/>
    </row>
    <row r="22" spans="2:48" ht="21" customHeight="1" thickTop="1" thickBot="1" x14ac:dyDescent="0.5">
      <c r="B22" s="15"/>
      <c r="C22" s="15"/>
      <c r="D22" s="240"/>
      <c r="E22" s="239" t="s">
        <v>27</v>
      </c>
      <c r="F22" s="239"/>
      <c r="G22" s="239"/>
      <c r="H22" s="239"/>
      <c r="I22" s="52" t="s">
        <v>50</v>
      </c>
      <c r="J22" s="243"/>
      <c r="K22" s="244"/>
      <c r="L22" s="244"/>
      <c r="M22" s="347"/>
      <c r="N22" s="381"/>
      <c r="O22" s="315"/>
      <c r="P22" s="316"/>
      <c r="Q22" s="316"/>
      <c r="R22" s="317"/>
      <c r="S22" s="117" t="s">
        <v>141</v>
      </c>
      <c r="T22" s="243"/>
      <c r="U22" s="244"/>
      <c r="V22" s="244"/>
      <c r="W22" s="347"/>
      <c r="X22" s="438" t="s">
        <v>171</v>
      </c>
      <c r="Y22" s="438"/>
      <c r="Z22" s="438"/>
      <c r="AA22" s="438"/>
      <c r="AB22" s="439"/>
      <c r="AC22" s="105" t="s">
        <v>183</v>
      </c>
      <c r="AD22" s="428"/>
      <c r="AE22" s="429"/>
      <c r="AF22" s="429"/>
      <c r="AG22" s="430"/>
      <c r="AH22" s="15"/>
      <c r="AI22" s="34"/>
      <c r="AJ22" s="34"/>
      <c r="AK22" s="34"/>
      <c r="AL22" s="34"/>
      <c r="AM22" s="34"/>
      <c r="AN22" s="34"/>
      <c r="AO22" s="15"/>
      <c r="AP22" s="1"/>
      <c r="AQ22" s="1"/>
      <c r="AR22" s="1"/>
      <c r="AS22" s="1"/>
      <c r="AT22" s="1"/>
      <c r="AU22" s="1"/>
      <c r="AV22" s="1"/>
    </row>
    <row r="23" spans="2:48" ht="21" customHeight="1" thickTop="1" thickBot="1" x14ac:dyDescent="0.5">
      <c r="B23" s="15"/>
      <c r="C23" s="15"/>
      <c r="D23" s="240"/>
      <c r="E23" s="239" t="s">
        <v>28</v>
      </c>
      <c r="F23" s="239"/>
      <c r="G23" s="239"/>
      <c r="H23" s="239"/>
      <c r="I23" s="52" t="s">
        <v>51</v>
      </c>
      <c r="J23" s="243"/>
      <c r="K23" s="244"/>
      <c r="L23" s="244"/>
      <c r="M23" s="347"/>
      <c r="N23" s="381"/>
      <c r="O23" s="315"/>
      <c r="P23" s="316"/>
      <c r="Q23" s="316"/>
      <c r="R23" s="317"/>
      <c r="S23" s="117" t="s">
        <v>142</v>
      </c>
      <c r="T23" s="243"/>
      <c r="U23" s="244"/>
      <c r="V23" s="244"/>
      <c r="W23" s="347"/>
      <c r="X23" s="425" t="s">
        <v>191</v>
      </c>
      <c r="Y23" s="425"/>
      <c r="Z23" s="425"/>
      <c r="AA23" s="425"/>
      <c r="AB23" s="426"/>
      <c r="AC23" s="106" t="s">
        <v>184</v>
      </c>
      <c r="AD23" s="422">
        <f>AE21-AD22</f>
        <v>0</v>
      </c>
      <c r="AE23" s="423"/>
      <c r="AF23" s="423"/>
      <c r="AG23" s="424"/>
      <c r="AH23" s="15"/>
      <c r="AI23" s="34"/>
      <c r="AJ23" s="34"/>
      <c r="AK23" s="34"/>
      <c r="AL23" s="34"/>
      <c r="AM23" s="34"/>
      <c r="AN23" s="34"/>
      <c r="AO23" s="15"/>
      <c r="AP23" s="1"/>
      <c r="AQ23" s="1"/>
      <c r="AR23" s="1"/>
      <c r="AS23" s="1"/>
      <c r="AT23" s="1"/>
      <c r="AU23" s="1"/>
      <c r="AV23" s="1"/>
    </row>
    <row r="24" spans="2:48" ht="21" customHeight="1" thickBot="1" x14ac:dyDescent="0.5">
      <c r="B24" s="15"/>
      <c r="C24" s="15"/>
      <c r="D24" s="240"/>
      <c r="E24" s="275" t="s">
        <v>29</v>
      </c>
      <c r="F24" s="275"/>
      <c r="G24" s="275"/>
      <c r="H24" s="275"/>
      <c r="I24" s="53" t="s">
        <v>52</v>
      </c>
      <c r="J24" s="299"/>
      <c r="K24" s="300"/>
      <c r="L24" s="300"/>
      <c r="M24" s="342"/>
      <c r="N24" s="381"/>
      <c r="O24" s="454"/>
      <c r="P24" s="454"/>
      <c r="Q24" s="454"/>
      <c r="R24" s="454"/>
      <c r="S24" s="117" t="s">
        <v>143</v>
      </c>
      <c r="T24" s="243"/>
      <c r="U24" s="244"/>
      <c r="V24" s="244"/>
      <c r="W24" s="245"/>
      <c r="X24" s="15"/>
      <c r="Y24" s="15"/>
      <c r="Z24" s="15"/>
      <c r="AA24" s="15"/>
      <c r="AB24" s="15"/>
      <c r="AC24" s="15"/>
      <c r="AD24" s="15"/>
      <c r="AE24" s="15"/>
      <c r="AF24" s="15"/>
      <c r="AG24" s="15"/>
      <c r="AH24" s="15"/>
      <c r="AI24" s="34"/>
      <c r="AJ24" s="34"/>
      <c r="AK24" s="34"/>
      <c r="AL24" s="34"/>
      <c r="AM24" s="34"/>
      <c r="AN24" s="34"/>
      <c r="AO24" s="15"/>
      <c r="AP24" s="1"/>
      <c r="AQ24" s="1"/>
      <c r="AR24" s="1"/>
      <c r="AS24" s="1"/>
      <c r="AT24" s="1"/>
      <c r="AU24" s="1"/>
      <c r="AV24" s="1"/>
    </row>
    <row r="25" spans="2:48" ht="21" customHeight="1" thickTop="1" thickBot="1" x14ac:dyDescent="0.5">
      <c r="B25" s="15"/>
      <c r="C25" s="15"/>
      <c r="D25" s="240"/>
      <c r="E25" s="312" t="s">
        <v>74</v>
      </c>
      <c r="F25" s="313"/>
      <c r="G25" s="313"/>
      <c r="H25" s="314"/>
      <c r="I25" s="53" t="s">
        <v>53</v>
      </c>
      <c r="J25" s="299"/>
      <c r="K25" s="300"/>
      <c r="L25" s="300"/>
      <c r="M25" s="342"/>
      <c r="N25" s="381"/>
      <c r="O25" s="449"/>
      <c r="P25" s="450"/>
      <c r="Q25" s="450"/>
      <c r="R25" s="451"/>
      <c r="S25" s="117" t="s">
        <v>144</v>
      </c>
      <c r="T25" s="243"/>
      <c r="U25" s="244"/>
      <c r="V25" s="244"/>
      <c r="W25" s="245"/>
      <c r="X25" s="107"/>
      <c r="Y25" s="92"/>
      <c r="Z25" s="92"/>
      <c r="AA25" s="92"/>
      <c r="AB25" s="92"/>
      <c r="AC25" s="98" t="s">
        <v>208</v>
      </c>
      <c r="AD25" s="431">
        <f>SUM(AD13:AG14)</f>
        <v>0</v>
      </c>
      <c r="AE25" s="410"/>
      <c r="AF25" s="410"/>
      <c r="AG25" s="411"/>
      <c r="AH25" s="34"/>
      <c r="AI25" s="34"/>
      <c r="AJ25" s="34"/>
      <c r="AK25" s="34"/>
      <c r="AL25" s="34"/>
      <c r="AM25" s="34"/>
      <c r="AN25" s="34"/>
      <c r="AO25" s="15"/>
      <c r="AP25" s="4"/>
      <c r="AQ25" s="1"/>
      <c r="AR25" s="1"/>
      <c r="AS25" s="1"/>
      <c r="AT25" s="1"/>
      <c r="AU25" s="1"/>
      <c r="AV25" s="1"/>
    </row>
    <row r="26" spans="2:48" ht="21" customHeight="1" thickTop="1" thickBot="1" x14ac:dyDescent="0.5">
      <c r="B26" s="15"/>
      <c r="C26" s="15"/>
      <c r="D26" s="240"/>
      <c r="E26" s="360" t="s">
        <v>30</v>
      </c>
      <c r="F26" s="361"/>
      <c r="G26" s="361"/>
      <c r="H26" s="362"/>
      <c r="I26" s="52" t="s">
        <v>54</v>
      </c>
      <c r="J26" s="243"/>
      <c r="K26" s="244"/>
      <c r="L26" s="244"/>
      <c r="M26" s="347"/>
      <c r="N26" s="381"/>
      <c r="O26" s="449" t="s">
        <v>34</v>
      </c>
      <c r="P26" s="450"/>
      <c r="Q26" s="450"/>
      <c r="R26" s="451"/>
      <c r="S26" s="117" t="s">
        <v>145</v>
      </c>
      <c r="T26" s="243"/>
      <c r="U26" s="244"/>
      <c r="V26" s="244"/>
      <c r="W26" s="245"/>
      <c r="X26" s="108"/>
      <c r="Y26" s="92"/>
      <c r="Z26" s="92"/>
      <c r="AA26" s="92"/>
      <c r="AB26" s="92"/>
      <c r="AC26" s="74"/>
      <c r="AD26" s="92"/>
      <c r="AE26" s="92"/>
      <c r="AF26" s="92"/>
      <c r="AG26" s="92"/>
      <c r="AH26" s="15"/>
      <c r="AI26" s="34"/>
      <c r="AJ26" s="34"/>
      <c r="AK26" s="34"/>
      <c r="AL26" s="34"/>
      <c r="AM26" s="34"/>
      <c r="AN26" s="34"/>
      <c r="AO26" s="15"/>
      <c r="AP26" s="1"/>
      <c r="AQ26" s="1"/>
      <c r="AR26" s="1"/>
      <c r="AS26" s="1"/>
      <c r="AT26" s="1"/>
      <c r="AU26" s="1"/>
      <c r="AV26" s="1"/>
    </row>
    <row r="27" spans="2:48" ht="21" customHeight="1" thickTop="1" thickBot="1" x14ac:dyDescent="0.5">
      <c r="B27" s="15"/>
      <c r="C27" s="15"/>
      <c r="D27" s="274"/>
      <c r="E27" s="459" t="s">
        <v>31</v>
      </c>
      <c r="F27" s="390"/>
      <c r="G27" s="390"/>
      <c r="H27" s="391"/>
      <c r="I27" s="70" t="s">
        <v>55</v>
      </c>
      <c r="J27" s="283"/>
      <c r="K27" s="284"/>
      <c r="L27" s="284"/>
      <c r="M27" s="383"/>
      <c r="N27" s="453"/>
      <c r="O27" s="376" t="s">
        <v>147</v>
      </c>
      <c r="P27" s="349"/>
      <c r="Q27" s="349"/>
      <c r="R27" s="350"/>
      <c r="S27" s="54" t="s">
        <v>146</v>
      </c>
      <c r="T27" s="109" t="s">
        <v>84</v>
      </c>
      <c r="U27" s="448">
        <f>SUM(J19:M27,T12:W26)</f>
        <v>0</v>
      </c>
      <c r="V27" s="302"/>
      <c r="W27" s="371"/>
      <c r="X27" s="108"/>
      <c r="Y27" s="92"/>
      <c r="Z27" s="15"/>
      <c r="AA27" s="15"/>
      <c r="AB27" s="15"/>
      <c r="AC27" s="110" t="s">
        <v>209</v>
      </c>
      <c r="AD27" s="405">
        <f>SUM(AD16,AD18:AG19)</f>
        <v>0</v>
      </c>
      <c r="AE27" s="322"/>
      <c r="AF27" s="322"/>
      <c r="AG27" s="323"/>
      <c r="AH27" s="15"/>
      <c r="AI27" s="34"/>
      <c r="AJ27" s="34"/>
      <c r="AK27" s="34"/>
      <c r="AL27" s="34"/>
      <c r="AM27" s="34"/>
      <c r="AN27" s="34"/>
      <c r="AO27" s="15"/>
      <c r="AP27" s="1"/>
      <c r="AQ27" s="1"/>
      <c r="AR27" s="1"/>
      <c r="AS27" s="1"/>
      <c r="AT27" s="1"/>
      <c r="AU27" s="1"/>
      <c r="AV27" s="1"/>
    </row>
    <row r="28" spans="2:48" ht="21" customHeight="1" thickTop="1" thickBot="1" x14ac:dyDescent="0.5">
      <c r="B28" s="15"/>
      <c r="C28" s="15"/>
      <c r="D28" s="111"/>
      <c r="E28" s="112"/>
      <c r="F28" s="112"/>
      <c r="G28" s="112"/>
      <c r="H28" s="112"/>
      <c r="I28" s="112"/>
      <c r="J28" s="112"/>
      <c r="K28" s="112"/>
      <c r="L28" s="112"/>
      <c r="M28" s="113"/>
      <c r="N28" s="440" t="s">
        <v>149</v>
      </c>
      <c r="O28" s="441"/>
      <c r="P28" s="441"/>
      <c r="Q28" s="441"/>
      <c r="R28" s="442"/>
      <c r="S28" s="114" t="s">
        <v>148</v>
      </c>
      <c r="T28" s="414">
        <f>K18-U27</f>
        <v>0</v>
      </c>
      <c r="U28" s="415"/>
      <c r="V28" s="415"/>
      <c r="W28" s="416"/>
      <c r="X28" s="92"/>
      <c r="Y28" s="92"/>
      <c r="Z28" s="15"/>
      <c r="AA28" s="15"/>
      <c r="AB28" s="15"/>
      <c r="AC28" s="96" t="s">
        <v>210</v>
      </c>
      <c r="AD28" s="115" t="s">
        <v>197</v>
      </c>
      <c r="AE28" s="406" t="str">
        <f>IF(AD33+AD25-AD27&gt;0,AD33+AD25-AD27,"0")</f>
        <v>0</v>
      </c>
      <c r="AF28" s="407"/>
      <c r="AG28" s="408"/>
      <c r="AH28" s="15"/>
      <c r="AI28" s="34"/>
      <c r="AJ28" s="34"/>
      <c r="AK28" s="34"/>
      <c r="AL28" s="34"/>
      <c r="AM28" s="34"/>
      <c r="AN28" s="34"/>
      <c r="AO28" s="15"/>
      <c r="AP28" s="1"/>
      <c r="AQ28" s="1"/>
      <c r="AR28" s="1"/>
      <c r="AS28" s="1"/>
      <c r="AT28" s="1"/>
      <c r="AU28" s="1"/>
      <c r="AV28" s="1"/>
    </row>
    <row r="29" spans="2:48" ht="21" customHeight="1" thickBot="1" x14ac:dyDescent="0.5">
      <c r="B29" s="15"/>
      <c r="C29" s="15"/>
      <c r="D29" s="72"/>
      <c r="E29" s="73"/>
      <c r="F29" s="74"/>
      <c r="G29" s="74"/>
      <c r="H29" s="74"/>
      <c r="I29" s="74"/>
      <c r="J29" s="74"/>
      <c r="K29" s="74"/>
      <c r="L29" s="74"/>
      <c r="M29" s="74"/>
      <c r="N29" s="74"/>
      <c r="O29" s="74"/>
      <c r="P29" s="74"/>
      <c r="Q29" s="74"/>
      <c r="R29" s="74"/>
      <c r="S29" s="74"/>
      <c r="T29" s="112"/>
      <c r="U29" s="74"/>
      <c r="V29" s="74"/>
      <c r="W29" s="74"/>
      <c r="X29" s="15"/>
      <c r="Y29" s="15"/>
      <c r="Z29" s="15"/>
      <c r="AA29" s="15"/>
      <c r="AB29" s="15"/>
      <c r="AC29" s="34"/>
      <c r="AD29" s="15"/>
      <c r="AE29" s="15"/>
      <c r="AF29" s="15"/>
      <c r="AG29" s="15"/>
      <c r="AH29" s="15"/>
      <c r="AI29" s="34"/>
      <c r="AJ29" s="34"/>
      <c r="AK29" s="34"/>
      <c r="AL29" s="34"/>
      <c r="AM29" s="34"/>
      <c r="AN29" s="34"/>
      <c r="AO29" s="15"/>
      <c r="AP29" s="1"/>
      <c r="AQ29" s="1"/>
      <c r="AR29" s="1"/>
      <c r="AS29" s="1"/>
      <c r="AT29" s="1"/>
      <c r="AU29" s="1"/>
      <c r="AV29" s="1"/>
    </row>
    <row r="30" spans="2:48" ht="21" customHeight="1" thickTop="1" thickBot="1" x14ac:dyDescent="0.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90" t="s">
        <v>211</v>
      </c>
      <c r="AD30" s="409" t="str">
        <f>IF(AE28&gt;0,AE28,"0")</f>
        <v>0</v>
      </c>
      <c r="AE30" s="410"/>
      <c r="AF30" s="410"/>
      <c r="AG30" s="411"/>
      <c r="AH30" s="15"/>
      <c r="AI30" s="34"/>
      <c r="AJ30" s="34"/>
      <c r="AK30" s="34"/>
      <c r="AL30" s="34"/>
      <c r="AM30" s="34"/>
      <c r="AN30" s="34"/>
      <c r="AO30" s="15"/>
      <c r="AP30" s="1"/>
      <c r="AQ30" s="1"/>
      <c r="AR30" s="1"/>
      <c r="AS30" s="1"/>
      <c r="AT30" s="1"/>
      <c r="AU30" s="1"/>
      <c r="AV30" s="1"/>
    </row>
    <row r="31" spans="2:48" ht="21" customHeight="1" thickTop="1" thickBot="1" x14ac:dyDescent="0.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34"/>
      <c r="AJ31" s="34"/>
      <c r="AK31" s="34"/>
      <c r="AL31" s="34"/>
      <c r="AM31" s="34"/>
      <c r="AN31" s="34"/>
      <c r="AO31" s="15"/>
      <c r="AP31" s="1"/>
      <c r="AQ31" s="1"/>
      <c r="AR31" s="1"/>
      <c r="AS31" s="1"/>
      <c r="AT31" s="1"/>
      <c r="AU31" s="1"/>
      <c r="AV31" s="1"/>
    </row>
    <row r="32" spans="2:48" ht="21" customHeight="1" thickTop="1" x14ac:dyDescent="0.4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84" t="s">
        <v>212</v>
      </c>
      <c r="AD32" s="116" t="s">
        <v>198</v>
      </c>
      <c r="AE32" s="412">
        <f>SUM(J20:M23,J26:M27,T12,T14:W16,T18,T20:W26)</f>
        <v>0</v>
      </c>
      <c r="AF32" s="322"/>
      <c r="AG32" s="323"/>
      <c r="AH32" s="15"/>
      <c r="AI32" s="34"/>
      <c r="AJ32" s="34"/>
      <c r="AK32" s="34"/>
      <c r="AL32" s="34"/>
      <c r="AM32" s="34"/>
      <c r="AN32" s="34"/>
      <c r="AO32" s="15"/>
      <c r="AP32" s="1"/>
      <c r="AQ32" s="1"/>
      <c r="AR32" s="1"/>
      <c r="AS32" s="1"/>
      <c r="AT32" s="1"/>
      <c r="AU32" s="1"/>
      <c r="AV32" s="1"/>
    </row>
    <row r="33" spans="2:48" ht="21" customHeight="1" thickBot="1" x14ac:dyDescent="0.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67" t="s">
        <v>213</v>
      </c>
      <c r="AD33" s="413" t="str">
        <f>IF(K18-AE32&gt;0,K18-AE32,"0")</f>
        <v>0</v>
      </c>
      <c r="AE33" s="407"/>
      <c r="AF33" s="407"/>
      <c r="AG33" s="408"/>
      <c r="AH33" s="15"/>
      <c r="AI33" s="15"/>
      <c r="AJ33" s="15"/>
      <c r="AK33" s="15"/>
      <c r="AL33" s="15"/>
      <c r="AM33" s="15"/>
      <c r="AN33" s="15"/>
      <c r="AO33" s="15"/>
      <c r="AP33" s="1"/>
      <c r="AQ33" s="1"/>
      <c r="AR33" s="1"/>
      <c r="AS33" s="1"/>
      <c r="AT33" s="1"/>
      <c r="AU33" s="1"/>
      <c r="AV33" s="1"/>
    </row>
    <row r="34" spans="2:48" ht="21" customHeight="1" thickTop="1" x14ac:dyDescent="0.4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
      <c r="AQ34" s="1"/>
      <c r="AR34" s="1"/>
      <c r="AS34" s="1"/>
      <c r="AT34" s="1"/>
      <c r="AU34" s="1"/>
      <c r="AV34" s="1"/>
    </row>
    <row r="35" spans="2:48" ht="21" customHeight="1" x14ac:dyDescent="0.4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
      <c r="AQ35" s="1"/>
      <c r="AR35" s="1"/>
      <c r="AS35" s="1"/>
      <c r="AT35" s="1"/>
      <c r="AU35" s="1"/>
      <c r="AV35" s="1"/>
    </row>
    <row r="36" spans="2:48" ht="21" customHeight="1" x14ac:dyDescent="0.4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2:48" ht="21" customHeight="1" x14ac:dyDescent="0.4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2:48" ht="21" customHeight="1" x14ac:dyDescent="0.4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2:48" ht="21" customHeight="1" x14ac:dyDescent="0.4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2:48" ht="21" customHeight="1" x14ac:dyDescent="0.4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2:48" ht="21" customHeight="1" x14ac:dyDescent="0.4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2:48" ht="21" customHeight="1" x14ac:dyDescent="0.4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2:48" ht="21" customHeight="1" x14ac:dyDescent="0.4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2:48" ht="21" customHeight="1" x14ac:dyDescent="0.4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2:48" ht="21" customHeight="1" x14ac:dyDescent="0.4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2:48" x14ac:dyDescent="0.4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2:48" x14ac:dyDescent="0.4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2:48" x14ac:dyDescent="0.4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2:48" x14ac:dyDescent="0.4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2:48" x14ac:dyDescent="0.4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2:48" x14ac:dyDescent="0.4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2:48" x14ac:dyDescent="0.4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2:48" x14ac:dyDescent="0.4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sheetData>
  <sheetProtection sheet="1" objects="1" scenarios="1"/>
  <mergeCells count="118">
    <mergeCell ref="C1:P1"/>
    <mergeCell ref="E26:H26"/>
    <mergeCell ref="E27:H27"/>
    <mergeCell ref="E24:H24"/>
    <mergeCell ref="E22:H22"/>
    <mergeCell ref="E23:H23"/>
    <mergeCell ref="J23:M23"/>
    <mergeCell ref="J20:M20"/>
    <mergeCell ref="E16:H16"/>
    <mergeCell ref="J16:M16"/>
    <mergeCell ref="E21:H21"/>
    <mergeCell ref="J26:M26"/>
    <mergeCell ref="D18:H18"/>
    <mergeCell ref="D19:D27"/>
    <mergeCell ref="E19:H19"/>
    <mergeCell ref="E20:H20"/>
    <mergeCell ref="E17:H17"/>
    <mergeCell ref="D13:D17"/>
    <mergeCell ref="E13:H13"/>
    <mergeCell ref="J27:M27"/>
    <mergeCell ref="D5:M5"/>
    <mergeCell ref="N5:W5"/>
    <mergeCell ref="D6:M6"/>
    <mergeCell ref="D7:J7"/>
    <mergeCell ref="U27:W27"/>
    <mergeCell ref="O26:R26"/>
    <mergeCell ref="N12:N27"/>
    <mergeCell ref="J24:M24"/>
    <mergeCell ref="O24:R24"/>
    <mergeCell ref="J25:M25"/>
    <mergeCell ref="T25:W25"/>
    <mergeCell ref="J22:M22"/>
    <mergeCell ref="T22:W22"/>
    <mergeCell ref="O27:R27"/>
    <mergeCell ref="J14:M14"/>
    <mergeCell ref="T14:W14"/>
    <mergeCell ref="J15:M15"/>
    <mergeCell ref="T15:W15"/>
    <mergeCell ref="O15:R15"/>
    <mergeCell ref="O14:R14"/>
    <mergeCell ref="O17:R17"/>
    <mergeCell ref="O16:R16"/>
    <mergeCell ref="J12:M12"/>
    <mergeCell ref="J13:M13"/>
    <mergeCell ref="O25:R25"/>
    <mergeCell ref="N28:R28"/>
    <mergeCell ref="T24:W24"/>
    <mergeCell ref="O12:R12"/>
    <mergeCell ref="O13:R13"/>
    <mergeCell ref="O23:R23"/>
    <mergeCell ref="O22:R22"/>
    <mergeCell ref="O21:R21"/>
    <mergeCell ref="J21:M21"/>
    <mergeCell ref="T12:W12"/>
    <mergeCell ref="T13:W13"/>
    <mergeCell ref="K18:M18"/>
    <mergeCell ref="T18:W18"/>
    <mergeCell ref="J19:M19"/>
    <mergeCell ref="T19:W19"/>
    <mergeCell ref="O20:R20"/>
    <mergeCell ref="O19:R19"/>
    <mergeCell ref="O18:R18"/>
    <mergeCell ref="T23:W23"/>
    <mergeCell ref="T20:W20"/>
    <mergeCell ref="T21:W21"/>
    <mergeCell ref="T16:W16"/>
    <mergeCell ref="J17:M17"/>
    <mergeCell ref="T17:W17"/>
    <mergeCell ref="T26:W26"/>
    <mergeCell ref="K7:M7"/>
    <mergeCell ref="N7:W7"/>
    <mergeCell ref="D8:J8"/>
    <mergeCell ref="K8:M8"/>
    <mergeCell ref="N8:W8"/>
    <mergeCell ref="Z18:AB18"/>
    <mergeCell ref="Z19:AB19"/>
    <mergeCell ref="Z20:AB20"/>
    <mergeCell ref="X22:AB22"/>
    <mergeCell ref="AD22:AG22"/>
    <mergeCell ref="X11:AC11"/>
    <mergeCell ref="AD11:AF11"/>
    <mergeCell ref="AD25:AG25"/>
    <mergeCell ref="D11:I11"/>
    <mergeCell ref="J11:L11"/>
    <mergeCell ref="N11:S11"/>
    <mergeCell ref="T11:V11"/>
    <mergeCell ref="E14:H14"/>
    <mergeCell ref="E15:H15"/>
    <mergeCell ref="AD15:AG15"/>
    <mergeCell ref="AD18:AG18"/>
    <mergeCell ref="Z16:AB16"/>
    <mergeCell ref="Z17:AB17"/>
    <mergeCell ref="E25:H25"/>
    <mergeCell ref="D12:H12"/>
    <mergeCell ref="AD27:AG27"/>
    <mergeCell ref="AE28:AG28"/>
    <mergeCell ref="AD30:AG30"/>
    <mergeCell ref="AE32:AG32"/>
    <mergeCell ref="AD33:AG33"/>
    <mergeCell ref="T28:W28"/>
    <mergeCell ref="Y12:Y15"/>
    <mergeCell ref="Y16:Y20"/>
    <mergeCell ref="X12:X20"/>
    <mergeCell ref="Z12:AB12"/>
    <mergeCell ref="X21:AB21"/>
    <mergeCell ref="Z13:AB13"/>
    <mergeCell ref="Z14:AB14"/>
    <mergeCell ref="Z15:AB15"/>
    <mergeCell ref="AD23:AG23"/>
    <mergeCell ref="X23:AB23"/>
    <mergeCell ref="AD19:AG19"/>
    <mergeCell ref="AD20:AG20"/>
    <mergeCell ref="AE21:AG21"/>
    <mergeCell ref="AD12:AG12"/>
    <mergeCell ref="AD13:AG13"/>
    <mergeCell ref="AD14:AG14"/>
    <mergeCell ref="AD16:AG16"/>
    <mergeCell ref="AD17:AG17"/>
  </mergeCells>
  <phoneticPr fontId="1"/>
  <conditionalFormatting sqref="AE28">
    <cfRule type="expression" dxfId="2" priority="2">
      <formula>AND($AE$28&lt;&gt;"0",$AE$28&gt;=1300000)</formula>
    </cfRule>
  </conditionalFormatting>
  <pageMargins left="0.25" right="0.25" top="0.75" bottom="0.75" header="0.3" footer="0.3"/>
  <pageSetup paperSize="9" scale="65" orientation="landscape" r:id="rId1"/>
  <rowBreaks count="2" manualBreakCount="2">
    <brk id="57" max="24" man="1"/>
    <brk id="59"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59999389629810485"/>
    <pageSetUpPr fitToPage="1"/>
  </sheetPr>
  <dimension ref="A1:AV72"/>
  <sheetViews>
    <sheetView view="pageBreakPreview" zoomScaleNormal="120" zoomScaleSheetLayoutView="100" workbookViewId="0">
      <selection activeCell="N8" sqref="N8:W8"/>
    </sheetView>
  </sheetViews>
  <sheetFormatPr defaultRowHeight="12.6" x14ac:dyDescent="0.45"/>
  <cols>
    <col min="1" max="2" width="1.19921875" style="2" customWidth="1"/>
    <col min="3" max="33" width="5" style="2" customWidth="1"/>
    <col min="34" max="48" width="5.5" style="2" customWidth="1"/>
    <col min="49" max="16384" width="8.796875" style="2"/>
  </cols>
  <sheetData>
    <row r="1" spans="2:48" ht="22.2" customHeight="1" x14ac:dyDescent="0.45">
      <c r="B1" s="15"/>
      <c r="C1" s="210" t="str" cm="1">
        <f t="array" ref="C1">'（別紙１）合計額確認表'!B1:B1</f>
        <v>令和６年度扶養親族・被扶養者（事業所得等）セルフチェック票</v>
      </c>
      <c r="D1" s="210"/>
      <c r="E1" s="210"/>
      <c r="F1" s="210"/>
      <c r="G1" s="210"/>
      <c r="H1" s="210"/>
      <c r="I1" s="210"/>
      <c r="J1" s="210"/>
      <c r="K1" s="210"/>
      <c r="L1" s="210"/>
      <c r="M1" s="210"/>
      <c r="N1" s="210"/>
      <c r="O1" s="210"/>
      <c r="P1" s="210"/>
      <c r="Q1" s="13" t="s">
        <v>278</v>
      </c>
      <c r="R1" s="118"/>
      <c r="S1" s="118"/>
      <c r="T1" s="118"/>
      <c r="U1" s="15"/>
      <c r="V1" s="15"/>
      <c r="W1" s="15"/>
      <c r="X1" s="15"/>
      <c r="Y1" s="15"/>
      <c r="Z1" s="15"/>
      <c r="AA1" s="15"/>
      <c r="AB1" s="15"/>
      <c r="AC1" s="15"/>
      <c r="AD1" s="15"/>
      <c r="AE1" s="15"/>
      <c r="AF1" s="15"/>
      <c r="AG1" s="15"/>
      <c r="AH1" s="15"/>
      <c r="AI1" s="37"/>
      <c r="AJ1" s="37"/>
      <c r="AK1" s="15"/>
      <c r="AL1" s="15"/>
      <c r="AM1" s="15"/>
      <c r="AN1" s="44"/>
      <c r="AO1" s="16" t="s">
        <v>228</v>
      </c>
      <c r="AP1" s="4"/>
      <c r="AQ1" s="4"/>
      <c r="AR1" s="4"/>
      <c r="AS1" s="4"/>
      <c r="AT1" s="4"/>
      <c r="AU1" s="4"/>
      <c r="AV1" s="4"/>
    </row>
    <row r="2" spans="2:48" ht="13.2" customHeight="1" x14ac:dyDescent="0.4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37"/>
      <c r="AO2" s="37"/>
      <c r="AP2" s="6"/>
      <c r="AQ2" s="6"/>
      <c r="AR2" s="6"/>
      <c r="AS2" s="6"/>
      <c r="AT2" s="6"/>
      <c r="AU2" s="6"/>
      <c r="AV2" s="6"/>
    </row>
    <row r="3" spans="2:48" x14ac:dyDescent="0.45">
      <c r="B3" s="15"/>
      <c r="C3" s="15" t="s">
        <v>231</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34"/>
      <c r="AO3" s="34"/>
      <c r="AP3" s="4"/>
      <c r="AQ3" s="4"/>
      <c r="AR3" s="4"/>
      <c r="AS3" s="4"/>
      <c r="AT3" s="4"/>
      <c r="AU3" s="4"/>
      <c r="AV3" s="4"/>
    </row>
    <row r="4" spans="2:48" ht="7.5" customHeight="1" thickBot="1" x14ac:dyDescent="0.5">
      <c r="B4" s="15"/>
      <c r="C4" s="77"/>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34"/>
      <c r="AO4" s="34"/>
      <c r="AP4" s="4"/>
      <c r="AQ4" s="4"/>
      <c r="AR4" s="4"/>
      <c r="AS4" s="4"/>
      <c r="AT4" s="4"/>
      <c r="AU4" s="4"/>
      <c r="AV4" s="4"/>
    </row>
    <row r="5" spans="2:48" ht="17.25" customHeight="1" x14ac:dyDescent="0.45">
      <c r="B5" s="15"/>
      <c r="C5" s="77"/>
      <c r="D5" s="249" t="str" cm="1">
        <f t="array" ref="D5">'（別紙１）合計額確認表'!C6:C6</f>
        <v>職員（組合員）氏名</v>
      </c>
      <c r="E5" s="250"/>
      <c r="F5" s="250"/>
      <c r="G5" s="250"/>
      <c r="H5" s="250"/>
      <c r="I5" s="250"/>
      <c r="J5" s="250"/>
      <c r="K5" s="250"/>
      <c r="L5" s="250"/>
      <c r="M5" s="251"/>
      <c r="N5" s="255" t="str" cm="1">
        <f t="array" ref="N5">'（別紙１）合計額確認表'!M6:M6</f>
        <v>組合員番号（職員番号でも可・右詰）</v>
      </c>
      <c r="O5" s="255"/>
      <c r="P5" s="255"/>
      <c r="Q5" s="255"/>
      <c r="R5" s="255"/>
      <c r="S5" s="255"/>
      <c r="T5" s="255"/>
      <c r="U5" s="255"/>
      <c r="V5" s="255"/>
      <c r="W5" s="256"/>
      <c r="X5" s="15"/>
      <c r="Y5" s="15"/>
      <c r="Z5" s="15"/>
      <c r="AA5" s="15"/>
      <c r="AB5" s="15"/>
      <c r="AC5" s="15"/>
      <c r="AD5" s="15"/>
      <c r="AE5" s="15"/>
      <c r="AF5" s="15"/>
      <c r="AG5" s="15"/>
      <c r="AH5" s="15"/>
      <c r="AI5" s="15"/>
      <c r="AJ5" s="15"/>
      <c r="AK5" s="15"/>
      <c r="AL5" s="15"/>
      <c r="AM5" s="15"/>
      <c r="AN5" s="34"/>
      <c r="AO5" s="34"/>
      <c r="AP5" s="4"/>
      <c r="AQ5" s="4"/>
      <c r="AR5" s="4"/>
      <c r="AS5" s="4"/>
      <c r="AT5" s="4"/>
      <c r="AU5" s="4"/>
      <c r="AV5" s="4"/>
    </row>
    <row r="6" spans="2:48" ht="30" customHeight="1" x14ac:dyDescent="0.45">
      <c r="B6" s="15"/>
      <c r="C6" s="15"/>
      <c r="D6" s="252">
        <f>'（別紙１）合計額確認表'!C7</f>
        <v>0</v>
      </c>
      <c r="E6" s="253"/>
      <c r="F6" s="253"/>
      <c r="G6" s="253"/>
      <c r="H6" s="253"/>
      <c r="I6" s="253"/>
      <c r="J6" s="253"/>
      <c r="K6" s="253"/>
      <c r="L6" s="253"/>
      <c r="M6" s="254"/>
      <c r="N6" s="45">
        <f>'（別紙１）合計額確認表'!M7</f>
        <v>0</v>
      </c>
      <c r="O6" s="45">
        <f>'（別紙１）合計額確認表'!N7</f>
        <v>0</v>
      </c>
      <c r="P6" s="45">
        <f>'（別紙１）合計額確認表'!O7</f>
        <v>0</v>
      </c>
      <c r="Q6" s="45">
        <f>'（別紙１）合計額確認表'!P7</f>
        <v>0</v>
      </c>
      <c r="R6" s="45">
        <f>'（別紙１）合計額確認表'!Q7</f>
        <v>0</v>
      </c>
      <c r="S6" s="45">
        <f>'（別紙１）合計額確認表'!R7</f>
        <v>0</v>
      </c>
      <c r="T6" s="45">
        <f>'（別紙１）合計額確認表'!S7</f>
        <v>0</v>
      </c>
      <c r="U6" s="45">
        <f>'（別紙１）合計額確認表'!T7</f>
        <v>0</v>
      </c>
      <c r="V6" s="45">
        <f>'（別紙１）合計額確認表'!U7</f>
        <v>0</v>
      </c>
      <c r="W6" s="46">
        <f>'（別紙１）合計額確認表'!V7</f>
        <v>0</v>
      </c>
      <c r="X6" s="15"/>
      <c r="Y6" s="15"/>
      <c r="Z6" s="15"/>
      <c r="AA6" s="15"/>
      <c r="AB6" s="15"/>
      <c r="AC6" s="15"/>
      <c r="AD6" s="15"/>
      <c r="AE6" s="15"/>
      <c r="AF6" s="15"/>
      <c r="AG6" s="15"/>
      <c r="AH6" s="34"/>
      <c r="AI6" s="15"/>
      <c r="AJ6" s="15"/>
      <c r="AK6" s="15"/>
      <c r="AL6" s="15"/>
      <c r="AM6" s="15"/>
      <c r="AN6" s="34"/>
      <c r="AO6" s="34"/>
      <c r="AP6" s="4"/>
      <c r="AQ6" s="4"/>
      <c r="AR6" s="4"/>
      <c r="AS6" s="4"/>
      <c r="AT6" s="4"/>
      <c r="AU6" s="4"/>
      <c r="AV6" s="4"/>
    </row>
    <row r="7" spans="2:48" ht="28.8" customHeight="1" x14ac:dyDescent="0.45">
      <c r="B7" s="15"/>
      <c r="C7" s="15"/>
      <c r="D7" s="259" t="str" cm="1">
        <f t="array" ref="D7">'（別紙１）合計額確認表'!C8:C8</f>
        <v>扶養親族（被扶養者）氏名</v>
      </c>
      <c r="E7" s="235"/>
      <c r="F7" s="235"/>
      <c r="G7" s="235"/>
      <c r="H7" s="235"/>
      <c r="I7" s="235"/>
      <c r="J7" s="236"/>
      <c r="K7" s="234" t="s">
        <v>268</v>
      </c>
      <c r="L7" s="235"/>
      <c r="M7" s="236"/>
      <c r="N7" s="257" t="str" cm="1">
        <f t="array" ref="N7">'（別紙１）合計額確認表'!M8:M8</f>
        <v>扶養親族（被扶養者）の事業等の内容
例：不動産収入、株式収入、配当収入、ピアノ講師　等</v>
      </c>
      <c r="O7" s="257"/>
      <c r="P7" s="257"/>
      <c r="Q7" s="257"/>
      <c r="R7" s="257"/>
      <c r="S7" s="257"/>
      <c r="T7" s="257"/>
      <c r="U7" s="257"/>
      <c r="V7" s="257"/>
      <c r="W7" s="258"/>
      <c r="X7" s="15"/>
      <c r="Y7" s="15"/>
      <c r="Z7" s="15"/>
      <c r="AA7" s="15"/>
      <c r="AB7" s="15"/>
      <c r="AC7" s="15"/>
      <c r="AD7" s="15"/>
      <c r="AE7" s="15"/>
      <c r="AF7" s="15"/>
      <c r="AG7" s="15"/>
      <c r="AH7" s="15"/>
      <c r="AI7" s="15"/>
      <c r="AJ7" s="15"/>
      <c r="AK7" s="15"/>
      <c r="AL7" s="15"/>
      <c r="AM7" s="15"/>
      <c r="AN7" s="34"/>
      <c r="AO7" s="34"/>
      <c r="AP7" s="4"/>
      <c r="AQ7" s="4"/>
      <c r="AR7" s="4"/>
      <c r="AS7" s="4"/>
      <c r="AT7" s="4"/>
      <c r="AU7" s="4"/>
      <c r="AV7" s="4"/>
    </row>
    <row r="8" spans="2:48" ht="30" customHeight="1" thickBot="1" x14ac:dyDescent="0.5">
      <c r="B8" s="15"/>
      <c r="C8" s="15"/>
      <c r="D8" s="231">
        <f>'（別紙１）合計額確認表'!C9</f>
        <v>0</v>
      </c>
      <c r="E8" s="232"/>
      <c r="F8" s="232"/>
      <c r="G8" s="232"/>
      <c r="H8" s="232"/>
      <c r="I8" s="232"/>
      <c r="J8" s="233"/>
      <c r="K8" s="237">
        <f>'（別紙１）合計額確認表'!J9</f>
        <v>0</v>
      </c>
      <c r="L8" s="232"/>
      <c r="M8" s="233"/>
      <c r="N8" s="232">
        <f>'（別紙１）合計額確認表'!M9</f>
        <v>0</v>
      </c>
      <c r="O8" s="232"/>
      <c r="P8" s="232"/>
      <c r="Q8" s="232"/>
      <c r="R8" s="232"/>
      <c r="S8" s="232"/>
      <c r="T8" s="232"/>
      <c r="U8" s="232"/>
      <c r="V8" s="232"/>
      <c r="W8" s="238"/>
      <c r="X8" s="15"/>
      <c r="Y8" s="15"/>
      <c r="Z8" s="15"/>
      <c r="AA8" s="15"/>
      <c r="AB8" s="15"/>
      <c r="AC8" s="15"/>
      <c r="AD8" s="15"/>
      <c r="AE8" s="15"/>
      <c r="AF8" s="15"/>
      <c r="AG8" s="15"/>
      <c r="AH8" s="15"/>
      <c r="AI8" s="15"/>
      <c r="AJ8" s="15"/>
      <c r="AK8" s="15"/>
      <c r="AL8" s="15"/>
      <c r="AM8" s="15"/>
      <c r="AN8" s="34"/>
      <c r="AO8" s="34"/>
      <c r="AP8" s="4"/>
      <c r="AQ8" s="4"/>
      <c r="AR8" s="4"/>
      <c r="AS8" s="4"/>
      <c r="AT8" s="4"/>
      <c r="AU8" s="4"/>
      <c r="AV8" s="4"/>
    </row>
    <row r="9" spans="2:48" ht="11.25" customHeight="1" x14ac:dyDescent="0.45">
      <c r="B9" s="15"/>
      <c r="C9" s="15"/>
      <c r="D9" s="47"/>
      <c r="E9" s="47"/>
      <c r="F9" s="47"/>
      <c r="G9" s="47"/>
      <c r="H9" s="47"/>
      <c r="I9" s="47"/>
      <c r="J9" s="47"/>
      <c r="K9" s="47"/>
      <c r="L9" s="47"/>
      <c r="M9" s="47"/>
      <c r="N9" s="47"/>
      <c r="O9" s="47"/>
      <c r="P9" s="47"/>
      <c r="Q9" s="47"/>
      <c r="R9" s="47"/>
      <c r="S9" s="47"/>
      <c r="T9" s="47"/>
      <c r="U9" s="47"/>
      <c r="V9" s="47"/>
      <c r="W9" s="47"/>
      <c r="X9" s="15"/>
      <c r="Y9" s="15"/>
      <c r="Z9" s="15"/>
      <c r="AA9" s="15"/>
      <c r="AB9" s="15"/>
      <c r="AC9" s="15"/>
      <c r="AD9" s="15"/>
      <c r="AE9" s="15"/>
      <c r="AF9" s="15"/>
      <c r="AG9" s="15"/>
      <c r="AH9" s="15"/>
      <c r="AI9" s="15"/>
      <c r="AJ9" s="15"/>
      <c r="AK9" s="34"/>
      <c r="AL9" s="15"/>
      <c r="AM9" s="15"/>
      <c r="AN9" s="34"/>
      <c r="AO9" s="34"/>
      <c r="AP9" s="4"/>
      <c r="AQ9" s="4"/>
      <c r="AR9" s="4"/>
      <c r="AS9" s="4"/>
      <c r="AT9" s="4"/>
      <c r="AU9" s="4"/>
      <c r="AV9" s="4"/>
    </row>
    <row r="10" spans="2:48" ht="21" customHeight="1" thickBot="1" x14ac:dyDescent="0.5">
      <c r="B10" s="15"/>
      <c r="C10" s="48" t="s">
        <v>250</v>
      </c>
      <c r="D10" s="15"/>
      <c r="E10" s="49"/>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34"/>
      <c r="AJ10" s="34"/>
      <c r="AK10" s="34"/>
      <c r="AL10" s="34"/>
      <c r="AM10" s="34"/>
      <c r="AN10" s="34"/>
      <c r="AO10" s="34"/>
      <c r="AP10" s="4"/>
      <c r="AQ10" s="4"/>
      <c r="AR10" s="4"/>
      <c r="AS10" s="4"/>
      <c r="AT10" s="4"/>
      <c r="AU10" s="4"/>
      <c r="AV10" s="4"/>
    </row>
    <row r="11" spans="2:48" ht="18.600000000000001" customHeight="1" x14ac:dyDescent="0.45">
      <c r="B11" s="15"/>
      <c r="C11" s="15"/>
      <c r="D11" s="246" t="s">
        <v>2</v>
      </c>
      <c r="E11" s="247"/>
      <c r="F11" s="247"/>
      <c r="G11" s="247"/>
      <c r="H11" s="247"/>
      <c r="I11" s="248"/>
      <c r="J11" s="310" t="s">
        <v>3</v>
      </c>
      <c r="K11" s="247"/>
      <c r="L11" s="247"/>
      <c r="M11" s="50" t="s">
        <v>79</v>
      </c>
      <c r="N11" s="310" t="s">
        <v>2</v>
      </c>
      <c r="O11" s="247"/>
      <c r="P11" s="247"/>
      <c r="Q11" s="247"/>
      <c r="R11" s="247"/>
      <c r="S11" s="248"/>
      <c r="T11" s="310" t="s">
        <v>3</v>
      </c>
      <c r="U11" s="247"/>
      <c r="V11" s="247"/>
      <c r="W11" s="102" t="s">
        <v>79</v>
      </c>
      <c r="X11" s="247" t="s">
        <v>2</v>
      </c>
      <c r="Y11" s="247"/>
      <c r="Z11" s="247"/>
      <c r="AA11" s="247"/>
      <c r="AB11" s="247"/>
      <c r="AC11" s="248"/>
      <c r="AD11" s="310" t="s">
        <v>3</v>
      </c>
      <c r="AE11" s="247"/>
      <c r="AF11" s="247"/>
      <c r="AG11" s="51" t="s">
        <v>79</v>
      </c>
      <c r="AH11" s="15"/>
      <c r="AI11" s="34"/>
      <c r="AJ11" s="34"/>
      <c r="AK11" s="34"/>
      <c r="AL11" s="34"/>
      <c r="AM11" s="34"/>
      <c r="AN11" s="34"/>
      <c r="AO11" s="34"/>
      <c r="AP11" s="4"/>
      <c r="AQ11" s="4"/>
      <c r="AR11" s="4"/>
      <c r="AS11" s="4"/>
      <c r="AT11" s="4"/>
      <c r="AU11" s="4"/>
      <c r="AV11" s="4"/>
    </row>
    <row r="12" spans="2:48" ht="21" customHeight="1" thickBot="1" x14ac:dyDescent="0.5">
      <c r="B12" s="15"/>
      <c r="C12" s="15"/>
      <c r="D12" s="240" t="s">
        <v>4</v>
      </c>
      <c r="E12" s="239" t="s">
        <v>89</v>
      </c>
      <c r="F12" s="239"/>
      <c r="G12" s="239"/>
      <c r="H12" s="239"/>
      <c r="I12" s="52" t="s">
        <v>40</v>
      </c>
      <c r="J12" s="243"/>
      <c r="K12" s="244"/>
      <c r="L12" s="244"/>
      <c r="M12" s="347"/>
      <c r="N12" s="372" t="s">
        <v>19</v>
      </c>
      <c r="O12" s="354" t="s">
        <v>107</v>
      </c>
      <c r="P12" s="355"/>
      <c r="Q12" s="355"/>
      <c r="R12" s="356"/>
      <c r="S12" s="52" t="s">
        <v>75</v>
      </c>
      <c r="T12" s="243"/>
      <c r="U12" s="244"/>
      <c r="V12" s="244"/>
      <c r="W12" s="347"/>
      <c r="X12" s="376" t="s">
        <v>164</v>
      </c>
      <c r="Y12" s="349"/>
      <c r="Z12" s="349"/>
      <c r="AA12" s="349"/>
      <c r="AB12" s="350"/>
      <c r="AC12" s="54" t="s">
        <v>175</v>
      </c>
      <c r="AD12" s="301" t="str">
        <f>IF(K18-U29&gt;0,K18-U29,"0")</f>
        <v>0</v>
      </c>
      <c r="AE12" s="302"/>
      <c r="AF12" s="302"/>
      <c r="AG12" s="371"/>
      <c r="AH12" s="15"/>
      <c r="AI12" s="34"/>
      <c r="AJ12" s="34"/>
      <c r="AK12" s="34"/>
      <c r="AL12" s="34"/>
      <c r="AM12" s="34"/>
      <c r="AN12" s="34"/>
      <c r="AO12" s="34"/>
      <c r="AP12" s="4"/>
      <c r="AQ12" s="4"/>
      <c r="AR12" s="4"/>
      <c r="AS12" s="4"/>
      <c r="AT12" s="4"/>
      <c r="AU12" s="4"/>
      <c r="AV12" s="4"/>
    </row>
    <row r="13" spans="2:48" ht="21" customHeight="1" thickTop="1" x14ac:dyDescent="0.45">
      <c r="B13" s="15"/>
      <c r="C13" s="15"/>
      <c r="D13" s="240"/>
      <c r="E13" s="239" t="s">
        <v>90</v>
      </c>
      <c r="F13" s="239"/>
      <c r="G13" s="239"/>
      <c r="H13" s="239"/>
      <c r="I13" s="52" t="s">
        <v>41</v>
      </c>
      <c r="J13" s="243"/>
      <c r="K13" s="244"/>
      <c r="L13" s="244"/>
      <c r="M13" s="347"/>
      <c r="N13" s="373"/>
      <c r="O13" s="354" t="s">
        <v>108</v>
      </c>
      <c r="P13" s="355"/>
      <c r="Q13" s="355"/>
      <c r="R13" s="356"/>
      <c r="S13" s="52" t="s">
        <v>76</v>
      </c>
      <c r="T13" s="243"/>
      <c r="U13" s="244"/>
      <c r="V13" s="244"/>
      <c r="W13" s="347"/>
      <c r="X13" s="373" t="s">
        <v>187</v>
      </c>
      <c r="Y13" s="373" t="s">
        <v>165</v>
      </c>
      <c r="Z13" s="462" t="s">
        <v>167</v>
      </c>
      <c r="AA13" s="462"/>
      <c r="AB13" s="463"/>
      <c r="AC13" s="119" t="s">
        <v>176</v>
      </c>
      <c r="AD13" s="471"/>
      <c r="AE13" s="472"/>
      <c r="AF13" s="472"/>
      <c r="AG13" s="473"/>
      <c r="AH13" s="15"/>
      <c r="AI13" s="34"/>
      <c r="AJ13" s="34"/>
      <c r="AK13" s="34"/>
      <c r="AL13" s="34"/>
      <c r="AM13" s="34"/>
      <c r="AN13" s="34"/>
      <c r="AO13" s="34"/>
      <c r="AP13" s="4"/>
      <c r="AQ13" s="4"/>
      <c r="AR13" s="4"/>
      <c r="AS13" s="4"/>
      <c r="AT13" s="4"/>
      <c r="AU13" s="4"/>
      <c r="AV13" s="4"/>
    </row>
    <row r="14" spans="2:48" ht="21" customHeight="1" x14ac:dyDescent="0.45">
      <c r="B14" s="15"/>
      <c r="C14" s="15"/>
      <c r="D14" s="240"/>
      <c r="E14" s="239" t="s">
        <v>91</v>
      </c>
      <c r="F14" s="239"/>
      <c r="G14" s="239"/>
      <c r="H14" s="239"/>
      <c r="I14" s="52" t="s">
        <v>42</v>
      </c>
      <c r="J14" s="243"/>
      <c r="K14" s="244"/>
      <c r="L14" s="244"/>
      <c r="M14" s="347"/>
      <c r="N14" s="373"/>
      <c r="O14" s="475" t="s">
        <v>18</v>
      </c>
      <c r="P14" s="476"/>
      <c r="Q14" s="476"/>
      <c r="R14" s="477"/>
      <c r="S14" s="53" t="s">
        <v>77</v>
      </c>
      <c r="T14" s="299"/>
      <c r="U14" s="300"/>
      <c r="V14" s="300"/>
      <c r="W14" s="342"/>
      <c r="X14" s="373"/>
      <c r="Y14" s="373"/>
      <c r="Z14" s="316"/>
      <c r="AA14" s="316"/>
      <c r="AB14" s="317"/>
      <c r="AC14" s="52" t="s">
        <v>177</v>
      </c>
      <c r="AD14" s="243"/>
      <c r="AE14" s="244"/>
      <c r="AF14" s="244"/>
      <c r="AG14" s="245"/>
      <c r="AH14" s="15"/>
      <c r="AI14" s="34"/>
      <c r="AJ14" s="34"/>
      <c r="AK14" s="34"/>
      <c r="AL14" s="34"/>
      <c r="AM14" s="34"/>
      <c r="AN14" s="34"/>
      <c r="AO14" s="34"/>
      <c r="AP14" s="4"/>
      <c r="AQ14" s="4"/>
      <c r="AR14" s="4"/>
      <c r="AS14" s="4"/>
      <c r="AT14" s="4"/>
      <c r="AU14" s="4"/>
      <c r="AV14" s="4"/>
    </row>
    <row r="15" spans="2:48" ht="21" customHeight="1" x14ac:dyDescent="0.45">
      <c r="B15" s="15"/>
      <c r="C15" s="15"/>
      <c r="D15" s="320"/>
      <c r="E15" s="351" t="s">
        <v>92</v>
      </c>
      <c r="F15" s="352"/>
      <c r="G15" s="352"/>
      <c r="H15" s="353"/>
      <c r="I15" s="62" t="s">
        <v>43</v>
      </c>
      <c r="J15" s="306">
        <f>SUM(J12:M14)</f>
        <v>0</v>
      </c>
      <c r="K15" s="307"/>
      <c r="L15" s="307"/>
      <c r="M15" s="455"/>
      <c r="N15" s="373"/>
      <c r="O15" s="354" t="s">
        <v>109</v>
      </c>
      <c r="P15" s="355"/>
      <c r="Q15" s="355"/>
      <c r="R15" s="356"/>
      <c r="S15" s="52" t="s">
        <v>78</v>
      </c>
      <c r="T15" s="243"/>
      <c r="U15" s="244"/>
      <c r="V15" s="244"/>
      <c r="W15" s="347"/>
      <c r="X15" s="373"/>
      <c r="Y15" s="373"/>
      <c r="Z15" s="316"/>
      <c r="AA15" s="316"/>
      <c r="AB15" s="317"/>
      <c r="AC15" s="52" t="s">
        <v>178</v>
      </c>
      <c r="AD15" s="243"/>
      <c r="AE15" s="244"/>
      <c r="AF15" s="244"/>
      <c r="AG15" s="245"/>
      <c r="AH15" s="15"/>
      <c r="AI15" s="34"/>
      <c r="AJ15" s="34"/>
      <c r="AK15" s="34"/>
      <c r="AL15" s="34"/>
      <c r="AM15" s="34"/>
      <c r="AN15" s="34"/>
      <c r="AO15" s="34"/>
      <c r="AP15" s="1"/>
      <c r="AQ15" s="1"/>
      <c r="AR15" s="1"/>
      <c r="AS15" s="1"/>
      <c r="AT15" s="1"/>
      <c r="AU15" s="1"/>
      <c r="AV15" s="1"/>
    </row>
    <row r="16" spans="2:48" ht="21" customHeight="1" thickBot="1" x14ac:dyDescent="0.5">
      <c r="B16" s="15"/>
      <c r="C16" s="15"/>
      <c r="D16" s="320"/>
      <c r="E16" s="354" t="s">
        <v>93</v>
      </c>
      <c r="F16" s="355"/>
      <c r="G16" s="356"/>
      <c r="H16" s="81" t="s">
        <v>94</v>
      </c>
      <c r="I16" s="81" t="s">
        <v>44</v>
      </c>
      <c r="J16" s="243"/>
      <c r="K16" s="244"/>
      <c r="L16" s="244"/>
      <c r="M16" s="347"/>
      <c r="N16" s="373"/>
      <c r="O16" s="354" t="s">
        <v>150</v>
      </c>
      <c r="P16" s="355"/>
      <c r="Q16" s="355"/>
      <c r="R16" s="356"/>
      <c r="S16" s="52" t="s">
        <v>136</v>
      </c>
      <c r="T16" s="243"/>
      <c r="U16" s="244"/>
      <c r="V16" s="244"/>
      <c r="W16" s="347"/>
      <c r="X16" s="373"/>
      <c r="Y16" s="375"/>
      <c r="Z16" s="376" t="s">
        <v>168</v>
      </c>
      <c r="AA16" s="349"/>
      <c r="AB16" s="350"/>
      <c r="AC16" s="54" t="s">
        <v>179</v>
      </c>
      <c r="AD16" s="301">
        <f>SUM(AD14:AG15)</f>
        <v>0</v>
      </c>
      <c r="AE16" s="302"/>
      <c r="AF16" s="302"/>
      <c r="AG16" s="371"/>
      <c r="AH16" s="15"/>
      <c r="AI16" s="34"/>
      <c r="AJ16" s="34"/>
      <c r="AK16" s="34"/>
      <c r="AL16" s="34"/>
      <c r="AM16" s="34"/>
      <c r="AN16" s="34"/>
      <c r="AO16" s="34"/>
      <c r="AP16" s="1"/>
      <c r="AQ16" s="1"/>
      <c r="AR16" s="1"/>
      <c r="AS16" s="1"/>
      <c r="AT16" s="1"/>
      <c r="AU16" s="1"/>
      <c r="AV16" s="1"/>
    </row>
    <row r="17" spans="1:48" ht="21" customHeight="1" thickTop="1" x14ac:dyDescent="0.45">
      <c r="B17" s="15"/>
      <c r="C17" s="15"/>
      <c r="D17" s="320"/>
      <c r="E17" s="357"/>
      <c r="F17" s="358"/>
      <c r="G17" s="359"/>
      <c r="H17" s="81" t="s">
        <v>95</v>
      </c>
      <c r="I17" s="81" t="s">
        <v>45</v>
      </c>
      <c r="J17" s="243"/>
      <c r="K17" s="244"/>
      <c r="L17" s="244"/>
      <c r="M17" s="347"/>
      <c r="N17" s="373"/>
      <c r="O17" s="475" t="s">
        <v>22</v>
      </c>
      <c r="P17" s="476"/>
      <c r="Q17" s="476"/>
      <c r="R17" s="477"/>
      <c r="S17" s="53" t="s">
        <v>137</v>
      </c>
      <c r="T17" s="299"/>
      <c r="U17" s="300"/>
      <c r="V17" s="300"/>
      <c r="W17" s="342"/>
      <c r="X17" s="373"/>
      <c r="Y17" s="417" t="s">
        <v>166</v>
      </c>
      <c r="Z17" s="358" t="s">
        <v>169</v>
      </c>
      <c r="AA17" s="358"/>
      <c r="AB17" s="359"/>
      <c r="AC17" s="55" t="s">
        <v>180</v>
      </c>
      <c r="AD17" s="318"/>
      <c r="AE17" s="319"/>
      <c r="AF17" s="319"/>
      <c r="AG17" s="427"/>
      <c r="AH17" s="15"/>
      <c r="AI17" s="34"/>
      <c r="AJ17" s="34"/>
      <c r="AK17" s="34"/>
      <c r="AL17" s="34"/>
      <c r="AM17" s="34"/>
      <c r="AN17" s="34"/>
      <c r="AO17" s="34"/>
      <c r="AP17" s="1"/>
      <c r="AQ17" s="1"/>
      <c r="AR17" s="1"/>
      <c r="AS17" s="1"/>
      <c r="AT17" s="1"/>
      <c r="AU17" s="1"/>
      <c r="AV17" s="1"/>
    </row>
    <row r="18" spans="1:48" ht="21" customHeight="1" thickBot="1" x14ac:dyDescent="0.5">
      <c r="B18" s="15"/>
      <c r="C18" s="15"/>
      <c r="D18" s="241"/>
      <c r="E18" s="242" t="s">
        <v>96</v>
      </c>
      <c r="F18" s="242"/>
      <c r="G18" s="242"/>
      <c r="H18" s="242"/>
      <c r="I18" s="54" t="s">
        <v>46</v>
      </c>
      <c r="J18" s="109" t="s">
        <v>83</v>
      </c>
      <c r="K18" s="448">
        <f>J15-J16+J17</f>
        <v>0</v>
      </c>
      <c r="L18" s="302"/>
      <c r="M18" s="447"/>
      <c r="N18" s="373"/>
      <c r="O18" s="449" t="s">
        <v>151</v>
      </c>
      <c r="P18" s="450"/>
      <c r="Q18" s="450"/>
      <c r="R18" s="451"/>
      <c r="S18" s="52" t="s">
        <v>138</v>
      </c>
      <c r="T18" s="243"/>
      <c r="U18" s="244"/>
      <c r="V18" s="244"/>
      <c r="W18" s="347"/>
      <c r="X18" s="373"/>
      <c r="Y18" s="417"/>
      <c r="Z18" s="313" t="s">
        <v>167</v>
      </c>
      <c r="AA18" s="313"/>
      <c r="AB18" s="314"/>
      <c r="AC18" s="53" t="s">
        <v>181</v>
      </c>
      <c r="AD18" s="299"/>
      <c r="AE18" s="300"/>
      <c r="AF18" s="300"/>
      <c r="AG18" s="311"/>
      <c r="AH18" s="15"/>
      <c r="AI18" s="34"/>
      <c r="AJ18" s="34"/>
      <c r="AK18" s="34"/>
      <c r="AL18" s="34"/>
      <c r="AM18" s="34"/>
      <c r="AN18" s="34"/>
      <c r="AO18" s="34"/>
      <c r="AP18" s="1"/>
      <c r="AQ18" s="1"/>
      <c r="AR18" s="1"/>
      <c r="AS18" s="1"/>
      <c r="AT18" s="1"/>
      <c r="AU18" s="1"/>
      <c r="AV18" s="1"/>
    </row>
    <row r="19" spans="1:48" ht="21" customHeight="1" thickTop="1" x14ac:dyDescent="0.45">
      <c r="B19" s="15"/>
      <c r="C19" s="15"/>
      <c r="D19" s="378" t="s">
        <v>19</v>
      </c>
      <c r="E19" s="485" t="s">
        <v>24</v>
      </c>
      <c r="F19" s="485"/>
      <c r="G19" s="485"/>
      <c r="H19" s="485"/>
      <c r="I19" s="119" t="s">
        <v>47</v>
      </c>
      <c r="J19" s="471"/>
      <c r="K19" s="472"/>
      <c r="L19" s="472"/>
      <c r="M19" s="486"/>
      <c r="N19" s="373"/>
      <c r="O19" s="449" t="s">
        <v>110</v>
      </c>
      <c r="P19" s="450"/>
      <c r="Q19" s="450"/>
      <c r="R19" s="451"/>
      <c r="S19" s="52" t="s">
        <v>139</v>
      </c>
      <c r="T19" s="243"/>
      <c r="U19" s="244"/>
      <c r="V19" s="244"/>
      <c r="W19" s="347"/>
      <c r="X19" s="373"/>
      <c r="Y19" s="417"/>
      <c r="Z19" s="316"/>
      <c r="AA19" s="316"/>
      <c r="AB19" s="317"/>
      <c r="AC19" s="52" t="s">
        <v>182</v>
      </c>
      <c r="AD19" s="243"/>
      <c r="AE19" s="244"/>
      <c r="AF19" s="244"/>
      <c r="AG19" s="245"/>
      <c r="AH19" s="15"/>
      <c r="AI19" s="34"/>
      <c r="AJ19" s="34"/>
      <c r="AK19" s="34"/>
      <c r="AL19" s="34"/>
      <c r="AM19" s="34"/>
      <c r="AN19" s="34"/>
      <c r="AO19" s="34"/>
      <c r="AP19" s="1"/>
      <c r="AQ19" s="1"/>
      <c r="AR19" s="1"/>
      <c r="AS19" s="1"/>
      <c r="AT19" s="1"/>
      <c r="AU19" s="1"/>
      <c r="AV19" s="1"/>
    </row>
    <row r="20" spans="1:48" ht="21" customHeight="1" x14ac:dyDescent="0.45">
      <c r="B20" s="15"/>
      <c r="C20" s="120"/>
      <c r="D20" s="379"/>
      <c r="E20" s="239" t="s">
        <v>99</v>
      </c>
      <c r="F20" s="239"/>
      <c r="G20" s="239"/>
      <c r="H20" s="239"/>
      <c r="I20" s="52" t="s">
        <v>48</v>
      </c>
      <c r="J20" s="243"/>
      <c r="K20" s="244"/>
      <c r="L20" s="244"/>
      <c r="M20" s="347"/>
      <c r="N20" s="373"/>
      <c r="O20" s="449"/>
      <c r="P20" s="450"/>
      <c r="Q20" s="450"/>
      <c r="R20" s="451"/>
      <c r="S20" s="52" t="s">
        <v>140</v>
      </c>
      <c r="T20" s="243"/>
      <c r="U20" s="244"/>
      <c r="V20" s="244"/>
      <c r="W20" s="347"/>
      <c r="X20" s="373"/>
      <c r="Y20" s="417"/>
      <c r="Z20" s="316"/>
      <c r="AA20" s="316"/>
      <c r="AB20" s="317"/>
      <c r="AC20" s="52" t="s">
        <v>183</v>
      </c>
      <c r="AD20" s="243"/>
      <c r="AE20" s="244"/>
      <c r="AF20" s="244"/>
      <c r="AG20" s="245"/>
      <c r="AH20" s="15"/>
      <c r="AI20" s="34"/>
      <c r="AJ20" s="34"/>
      <c r="AK20" s="34"/>
      <c r="AL20" s="34"/>
      <c r="AM20" s="34"/>
      <c r="AN20" s="34"/>
      <c r="AO20" s="34"/>
      <c r="AP20" s="1"/>
      <c r="AQ20" s="1"/>
      <c r="AR20" s="1"/>
      <c r="AS20" s="1"/>
      <c r="AT20" s="1"/>
      <c r="AU20" s="1"/>
      <c r="AV20" s="1"/>
    </row>
    <row r="21" spans="1:48" ht="21" customHeight="1" thickBot="1" x14ac:dyDescent="0.5">
      <c r="B21" s="15"/>
      <c r="C21" s="15"/>
      <c r="D21" s="379"/>
      <c r="E21" s="239" t="s">
        <v>100</v>
      </c>
      <c r="F21" s="239"/>
      <c r="G21" s="239"/>
      <c r="H21" s="239"/>
      <c r="I21" s="52" t="s">
        <v>49</v>
      </c>
      <c r="J21" s="243"/>
      <c r="K21" s="244"/>
      <c r="L21" s="244"/>
      <c r="M21" s="347"/>
      <c r="N21" s="373"/>
      <c r="O21" s="449"/>
      <c r="P21" s="450"/>
      <c r="Q21" s="450"/>
      <c r="R21" s="451"/>
      <c r="S21" s="52" t="s">
        <v>141</v>
      </c>
      <c r="T21" s="243"/>
      <c r="U21" s="244"/>
      <c r="V21" s="244"/>
      <c r="W21" s="347"/>
      <c r="X21" s="375"/>
      <c r="Y21" s="418"/>
      <c r="Z21" s="376" t="s">
        <v>168</v>
      </c>
      <c r="AA21" s="349"/>
      <c r="AB21" s="350"/>
      <c r="AC21" s="54" t="s">
        <v>184</v>
      </c>
      <c r="AD21" s="301">
        <f>SUM(AD17,AD19:AG20)</f>
        <v>0</v>
      </c>
      <c r="AE21" s="302"/>
      <c r="AF21" s="302"/>
      <c r="AG21" s="371"/>
      <c r="AH21" s="15"/>
      <c r="AI21" s="34"/>
      <c r="AJ21" s="34"/>
      <c r="AK21" s="34"/>
      <c r="AL21" s="34"/>
      <c r="AM21" s="34"/>
      <c r="AN21" s="34"/>
      <c r="AO21" s="34"/>
      <c r="AP21" s="1"/>
      <c r="AQ21" s="1"/>
      <c r="AR21" s="1"/>
      <c r="AS21" s="1"/>
      <c r="AT21" s="1"/>
      <c r="AU21" s="1"/>
      <c r="AV21" s="1"/>
    </row>
    <row r="22" spans="1:48" ht="21" customHeight="1" thickTop="1" thickBot="1" x14ac:dyDescent="0.5">
      <c r="B22" s="15"/>
      <c r="C22" s="15"/>
      <c r="D22" s="379"/>
      <c r="E22" s="239" t="s">
        <v>101</v>
      </c>
      <c r="F22" s="239"/>
      <c r="G22" s="239"/>
      <c r="H22" s="239"/>
      <c r="I22" s="52" t="s">
        <v>50</v>
      </c>
      <c r="J22" s="243"/>
      <c r="K22" s="244"/>
      <c r="L22" s="244"/>
      <c r="M22" s="347"/>
      <c r="N22" s="373"/>
      <c r="O22" s="449"/>
      <c r="P22" s="450"/>
      <c r="Q22" s="450"/>
      <c r="R22" s="451"/>
      <c r="S22" s="52" t="s">
        <v>142</v>
      </c>
      <c r="T22" s="243"/>
      <c r="U22" s="244"/>
      <c r="V22" s="244"/>
      <c r="W22" s="347"/>
      <c r="X22" s="330" t="s">
        <v>170</v>
      </c>
      <c r="Y22" s="331"/>
      <c r="Z22" s="331"/>
      <c r="AA22" s="331"/>
      <c r="AB22" s="332"/>
      <c r="AC22" s="86" t="s">
        <v>185</v>
      </c>
      <c r="AD22" s="58" t="s">
        <v>163</v>
      </c>
      <c r="AE22" s="305" t="str">
        <f>IF(AD12+AD16-AD21&gt;0,AD12+AD16-AD21,"0")</f>
        <v>0</v>
      </c>
      <c r="AF22" s="305"/>
      <c r="AG22" s="364"/>
      <c r="AH22" s="15"/>
      <c r="AI22" s="34"/>
      <c r="AJ22" s="34"/>
      <c r="AK22" s="34"/>
      <c r="AL22" s="34"/>
      <c r="AM22" s="34"/>
      <c r="AN22" s="34"/>
      <c r="AO22" s="34"/>
      <c r="AP22" s="1"/>
      <c r="AQ22" s="1"/>
      <c r="AR22" s="1"/>
      <c r="AS22" s="1"/>
      <c r="AT22" s="1"/>
      <c r="AU22" s="1"/>
      <c r="AV22" s="1"/>
    </row>
    <row r="23" spans="1:48" ht="21" customHeight="1" thickTop="1" thickBot="1" x14ac:dyDescent="0.5">
      <c r="B23" s="15"/>
      <c r="C23" s="15"/>
      <c r="D23" s="379"/>
      <c r="E23" s="239" t="s">
        <v>102</v>
      </c>
      <c r="F23" s="239"/>
      <c r="G23" s="239"/>
      <c r="H23" s="239"/>
      <c r="I23" s="52" t="s">
        <v>51</v>
      </c>
      <c r="J23" s="243"/>
      <c r="K23" s="244"/>
      <c r="L23" s="244"/>
      <c r="M23" s="347"/>
      <c r="N23" s="373"/>
      <c r="O23" s="449"/>
      <c r="P23" s="450"/>
      <c r="Q23" s="450"/>
      <c r="R23" s="451"/>
      <c r="S23" s="52" t="s">
        <v>143</v>
      </c>
      <c r="T23" s="243"/>
      <c r="U23" s="244"/>
      <c r="V23" s="244"/>
      <c r="W23" s="347"/>
      <c r="X23" s="474" t="s">
        <v>171</v>
      </c>
      <c r="Y23" s="438"/>
      <c r="Z23" s="438"/>
      <c r="AA23" s="438"/>
      <c r="AB23" s="439"/>
      <c r="AC23" s="105" t="s">
        <v>186</v>
      </c>
      <c r="AD23" s="428"/>
      <c r="AE23" s="429"/>
      <c r="AF23" s="429"/>
      <c r="AG23" s="430"/>
      <c r="AH23" s="15"/>
      <c r="AI23" s="34"/>
      <c r="AJ23" s="34"/>
      <c r="AK23" s="34"/>
      <c r="AL23" s="34"/>
      <c r="AM23" s="34"/>
      <c r="AN23" s="34"/>
      <c r="AO23" s="34"/>
      <c r="AP23" s="1"/>
      <c r="AQ23" s="1"/>
      <c r="AR23" s="1"/>
      <c r="AS23" s="1"/>
      <c r="AT23" s="1"/>
      <c r="AU23" s="1"/>
      <c r="AV23" s="1"/>
    </row>
    <row r="24" spans="1:48" ht="21" customHeight="1" thickTop="1" x14ac:dyDescent="0.45">
      <c r="B24" s="15"/>
      <c r="C24" s="15"/>
      <c r="D24" s="379"/>
      <c r="E24" s="354" t="s">
        <v>103</v>
      </c>
      <c r="F24" s="355"/>
      <c r="G24" s="355"/>
      <c r="H24" s="356"/>
      <c r="I24" s="52" t="s">
        <v>52</v>
      </c>
      <c r="J24" s="243"/>
      <c r="K24" s="244"/>
      <c r="L24" s="244"/>
      <c r="M24" s="347"/>
      <c r="N24" s="373"/>
      <c r="O24" s="449" t="s">
        <v>34</v>
      </c>
      <c r="P24" s="450"/>
      <c r="Q24" s="450"/>
      <c r="R24" s="451"/>
      <c r="S24" s="52" t="s">
        <v>144</v>
      </c>
      <c r="T24" s="243"/>
      <c r="U24" s="244"/>
      <c r="V24" s="244"/>
      <c r="W24" s="347"/>
      <c r="X24" s="468" t="s">
        <v>172</v>
      </c>
      <c r="Y24" s="469"/>
      <c r="Z24" s="469"/>
      <c r="AA24" s="469"/>
      <c r="AB24" s="470"/>
      <c r="AC24" s="121" t="s">
        <v>173</v>
      </c>
      <c r="AD24" s="465" t="str">
        <f>IF(AE22-AD23&gt;0,AE22-AD23,"0")</f>
        <v>0</v>
      </c>
      <c r="AE24" s="466"/>
      <c r="AF24" s="466"/>
      <c r="AG24" s="467"/>
      <c r="AH24" s="15"/>
      <c r="AI24" s="34"/>
      <c r="AJ24" s="34"/>
      <c r="AK24" s="34"/>
      <c r="AL24" s="34"/>
      <c r="AM24" s="34"/>
      <c r="AN24" s="34"/>
      <c r="AO24" s="34"/>
      <c r="AP24" s="1"/>
      <c r="AQ24" s="1"/>
      <c r="AR24" s="1"/>
      <c r="AS24" s="1"/>
      <c r="AT24" s="1"/>
      <c r="AU24" s="1"/>
      <c r="AV24" s="1"/>
    </row>
    <row r="25" spans="1:48" ht="21" customHeight="1" thickBot="1" x14ac:dyDescent="0.5">
      <c r="B25" s="15"/>
      <c r="C25" s="15"/>
      <c r="D25" s="379"/>
      <c r="E25" s="354" t="s">
        <v>104</v>
      </c>
      <c r="F25" s="355"/>
      <c r="G25" s="355"/>
      <c r="H25" s="356"/>
      <c r="I25" s="55" t="s">
        <v>53</v>
      </c>
      <c r="J25" s="318"/>
      <c r="K25" s="319"/>
      <c r="L25" s="319"/>
      <c r="M25" s="341"/>
      <c r="N25" s="373"/>
      <c r="O25" s="493" t="s">
        <v>154</v>
      </c>
      <c r="P25" s="494"/>
      <c r="Q25" s="494"/>
      <c r="R25" s="495"/>
      <c r="S25" s="56" t="s">
        <v>145</v>
      </c>
      <c r="T25" s="306">
        <f>SUM(J19:M28,T12:W24)</f>
        <v>0</v>
      </c>
      <c r="U25" s="307"/>
      <c r="V25" s="307"/>
      <c r="W25" s="307"/>
      <c r="X25" s="459" t="s">
        <v>174</v>
      </c>
      <c r="Y25" s="390"/>
      <c r="Z25" s="390"/>
      <c r="AA25" s="390"/>
      <c r="AB25" s="390"/>
      <c r="AC25" s="391"/>
      <c r="AD25" s="283"/>
      <c r="AE25" s="284"/>
      <c r="AF25" s="284"/>
      <c r="AG25" s="464"/>
      <c r="AH25" s="122"/>
      <c r="AI25" s="34"/>
      <c r="AJ25" s="34"/>
      <c r="AK25" s="34"/>
      <c r="AL25" s="34"/>
      <c r="AM25" s="34"/>
      <c r="AN25" s="34"/>
      <c r="AO25" s="34"/>
      <c r="AP25" s="1"/>
      <c r="AQ25" s="1"/>
      <c r="AR25" s="1"/>
      <c r="AS25" s="1"/>
      <c r="AT25" s="1"/>
      <c r="AU25" s="1"/>
      <c r="AV25" s="1"/>
    </row>
    <row r="26" spans="1:48" ht="21" customHeight="1" thickBot="1" x14ac:dyDescent="0.5">
      <c r="B26" s="15"/>
      <c r="C26" s="15"/>
      <c r="D26" s="379"/>
      <c r="E26" s="354" t="s">
        <v>105</v>
      </c>
      <c r="F26" s="355"/>
      <c r="G26" s="355"/>
      <c r="H26" s="356"/>
      <c r="I26" s="52" t="s">
        <v>54</v>
      </c>
      <c r="J26" s="243"/>
      <c r="K26" s="244"/>
      <c r="L26" s="244"/>
      <c r="M26" s="347"/>
      <c r="N26" s="373"/>
      <c r="O26" s="354" t="s">
        <v>116</v>
      </c>
      <c r="P26" s="355"/>
      <c r="Q26" s="356"/>
      <c r="R26" s="123" t="s">
        <v>94</v>
      </c>
      <c r="S26" s="52" t="s">
        <v>146</v>
      </c>
      <c r="T26" s="243"/>
      <c r="U26" s="244"/>
      <c r="V26" s="244"/>
      <c r="W26" s="245"/>
      <c r="X26" s="124"/>
      <c r="Y26" s="92"/>
      <c r="Z26" s="92"/>
      <c r="AA26" s="92"/>
      <c r="AB26" s="92"/>
      <c r="AC26" s="74"/>
      <c r="AD26" s="92"/>
      <c r="AE26" s="92"/>
      <c r="AF26" s="92"/>
      <c r="AG26" s="92"/>
      <c r="AH26" s="15"/>
      <c r="AI26" s="34"/>
      <c r="AJ26" s="34"/>
      <c r="AK26" s="34"/>
      <c r="AL26" s="34"/>
      <c r="AM26" s="34"/>
      <c r="AN26" s="34"/>
      <c r="AO26" s="34"/>
      <c r="AP26" s="1"/>
      <c r="AQ26" s="1"/>
      <c r="AR26" s="1"/>
      <c r="AS26" s="1"/>
      <c r="AT26" s="1"/>
      <c r="AU26" s="1"/>
      <c r="AV26" s="1"/>
    </row>
    <row r="27" spans="1:48" ht="21" customHeight="1" thickTop="1" thickBot="1" x14ac:dyDescent="0.5">
      <c r="B27" s="15"/>
      <c r="C27" s="15"/>
      <c r="D27" s="379"/>
      <c r="E27" s="354" t="s">
        <v>31</v>
      </c>
      <c r="F27" s="355"/>
      <c r="G27" s="355"/>
      <c r="H27" s="356"/>
      <c r="I27" s="52" t="s">
        <v>55</v>
      </c>
      <c r="J27" s="243"/>
      <c r="K27" s="244"/>
      <c r="L27" s="244"/>
      <c r="M27" s="347"/>
      <c r="N27" s="374"/>
      <c r="O27" s="357"/>
      <c r="P27" s="358"/>
      <c r="Q27" s="359"/>
      <c r="R27" s="123" t="s">
        <v>95</v>
      </c>
      <c r="S27" s="52" t="s">
        <v>148</v>
      </c>
      <c r="T27" s="243"/>
      <c r="U27" s="244"/>
      <c r="V27" s="244"/>
      <c r="W27" s="245"/>
      <c r="X27" s="124"/>
      <c r="Y27" s="92"/>
      <c r="Z27" s="92"/>
      <c r="AA27" s="92"/>
      <c r="AB27" s="92"/>
      <c r="AC27" s="90" t="s">
        <v>214</v>
      </c>
      <c r="AD27" s="409" t="str">
        <f>IF(K18-AE37&gt;0,K18-AE37,"0")</f>
        <v>0</v>
      </c>
      <c r="AE27" s="410"/>
      <c r="AF27" s="410"/>
      <c r="AG27" s="411"/>
      <c r="AH27" s="15"/>
      <c r="AI27" s="34"/>
      <c r="AJ27" s="34"/>
      <c r="AK27" s="34"/>
      <c r="AL27" s="34"/>
      <c r="AM27" s="34"/>
      <c r="AN27" s="34"/>
      <c r="AO27" s="34"/>
      <c r="AP27" s="1"/>
      <c r="AQ27" s="1"/>
      <c r="AR27" s="1"/>
      <c r="AS27" s="1"/>
      <c r="AT27" s="1"/>
      <c r="AU27" s="1"/>
      <c r="AV27" s="1"/>
    </row>
    <row r="28" spans="1:48" ht="21" customHeight="1" thickTop="1" thickBot="1" x14ac:dyDescent="0.5">
      <c r="B28" s="15"/>
      <c r="C28" s="15"/>
      <c r="D28" s="380"/>
      <c r="E28" s="459" t="s">
        <v>106</v>
      </c>
      <c r="F28" s="390"/>
      <c r="G28" s="390"/>
      <c r="H28" s="391"/>
      <c r="I28" s="70" t="s">
        <v>73</v>
      </c>
      <c r="J28" s="283"/>
      <c r="K28" s="284"/>
      <c r="L28" s="284"/>
      <c r="M28" s="383"/>
      <c r="N28" s="487" t="s">
        <v>117</v>
      </c>
      <c r="O28" s="488"/>
      <c r="P28" s="488"/>
      <c r="Q28" s="488"/>
      <c r="R28" s="489"/>
      <c r="S28" s="125" t="s">
        <v>152</v>
      </c>
      <c r="T28" s="490"/>
      <c r="U28" s="491"/>
      <c r="V28" s="491"/>
      <c r="W28" s="492"/>
      <c r="X28" s="126"/>
      <c r="Y28" s="92"/>
      <c r="Z28" s="92"/>
      <c r="AA28" s="92"/>
      <c r="AB28" s="92"/>
      <c r="AC28" s="74"/>
      <c r="AD28" s="92"/>
      <c r="AE28" s="92"/>
      <c r="AF28" s="92"/>
      <c r="AG28" s="92"/>
      <c r="AH28" s="15"/>
      <c r="AI28" s="34"/>
      <c r="AJ28" s="34"/>
      <c r="AK28" s="34"/>
      <c r="AL28" s="34"/>
      <c r="AM28" s="34"/>
      <c r="AN28" s="34"/>
      <c r="AO28" s="34"/>
      <c r="AP28" s="1"/>
      <c r="AQ28" s="1"/>
      <c r="AR28" s="1"/>
      <c r="AS28" s="1"/>
      <c r="AT28" s="1"/>
      <c r="AU28" s="1"/>
      <c r="AV28" s="1"/>
    </row>
    <row r="29" spans="1:48" ht="21" customHeight="1" thickTop="1" thickBot="1" x14ac:dyDescent="0.5">
      <c r="B29" s="15"/>
      <c r="C29" s="34"/>
      <c r="D29" s="73"/>
      <c r="E29" s="478"/>
      <c r="F29" s="478"/>
      <c r="G29" s="478"/>
      <c r="H29" s="478"/>
      <c r="I29" s="74"/>
      <c r="J29" s="478"/>
      <c r="K29" s="478"/>
      <c r="L29" s="478"/>
      <c r="M29" s="478"/>
      <c r="N29" s="479" t="s">
        <v>155</v>
      </c>
      <c r="O29" s="480"/>
      <c r="P29" s="480"/>
      <c r="Q29" s="480"/>
      <c r="R29" s="481"/>
      <c r="S29" s="127" t="s">
        <v>153</v>
      </c>
      <c r="T29" s="128" t="s">
        <v>162</v>
      </c>
      <c r="U29" s="482">
        <f>T25+T26-T27-T28</f>
        <v>0</v>
      </c>
      <c r="V29" s="483"/>
      <c r="W29" s="484"/>
      <c r="X29" s="126"/>
      <c r="Y29" s="92"/>
      <c r="Z29" s="92"/>
      <c r="AA29" s="92"/>
      <c r="AB29" s="92"/>
      <c r="AC29" s="90" t="s">
        <v>215</v>
      </c>
      <c r="AD29" s="409">
        <f>SUM(AD14:AG15)</f>
        <v>0</v>
      </c>
      <c r="AE29" s="410"/>
      <c r="AF29" s="410"/>
      <c r="AG29" s="411"/>
      <c r="AH29" s="15"/>
      <c r="AI29" s="34"/>
      <c r="AJ29" s="34"/>
      <c r="AK29" s="34"/>
      <c r="AL29" s="34"/>
      <c r="AM29" s="34"/>
      <c r="AN29" s="34"/>
      <c r="AO29" s="34"/>
      <c r="AP29" s="1"/>
      <c r="AQ29" s="1"/>
      <c r="AR29" s="1"/>
      <c r="AS29" s="4"/>
      <c r="AT29" s="1"/>
      <c r="AU29" s="1"/>
      <c r="AV29" s="1"/>
    </row>
    <row r="30" spans="1:48" ht="21.6" customHeight="1" thickBot="1" x14ac:dyDescent="0.5">
      <c r="B30" s="15"/>
      <c r="C30" s="15"/>
      <c r="D30" s="72"/>
      <c r="E30" s="73"/>
      <c r="F30" s="74"/>
      <c r="G30" s="74"/>
      <c r="H30" s="74"/>
      <c r="I30" s="74"/>
      <c r="J30" s="74"/>
      <c r="K30" s="74"/>
      <c r="L30" s="74"/>
      <c r="M30" s="74"/>
      <c r="N30" s="74"/>
      <c r="O30" s="74"/>
      <c r="P30" s="74"/>
      <c r="Q30" s="74"/>
      <c r="R30" s="74"/>
      <c r="S30" s="74"/>
      <c r="T30" s="74"/>
      <c r="U30" s="74"/>
      <c r="V30" s="74"/>
      <c r="W30" s="74"/>
      <c r="X30" s="34"/>
      <c r="Y30" s="34"/>
      <c r="Z30" s="34"/>
      <c r="AA30" s="34"/>
      <c r="AB30" s="34"/>
      <c r="AC30" s="15"/>
      <c r="AD30" s="15"/>
      <c r="AE30" s="15"/>
      <c r="AF30" s="15"/>
      <c r="AG30" s="15"/>
      <c r="AH30" s="15"/>
      <c r="AI30" s="34"/>
      <c r="AJ30" s="34"/>
      <c r="AK30" s="34"/>
      <c r="AL30" s="34"/>
      <c r="AM30" s="34"/>
      <c r="AN30" s="34"/>
      <c r="AO30" s="34"/>
      <c r="AP30" s="1"/>
      <c r="AQ30" s="1"/>
      <c r="AR30" s="1"/>
      <c r="AS30" s="1"/>
      <c r="AT30" s="1"/>
      <c r="AU30" s="1"/>
      <c r="AV30" s="1"/>
    </row>
    <row r="31" spans="1:48" ht="21.6" customHeight="1" thickTop="1" x14ac:dyDescent="0.45">
      <c r="A31" s="1"/>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10" t="s">
        <v>211</v>
      </c>
      <c r="AD31" s="405">
        <f>SUM(AD17,AD19:AG20)</f>
        <v>0</v>
      </c>
      <c r="AE31" s="322"/>
      <c r="AF31" s="322"/>
      <c r="AG31" s="323"/>
      <c r="AH31" s="15"/>
      <c r="AI31" s="34"/>
      <c r="AJ31" s="34"/>
      <c r="AK31" s="34"/>
      <c r="AL31" s="34"/>
      <c r="AM31" s="34"/>
      <c r="AN31" s="34"/>
      <c r="AO31" s="34"/>
      <c r="AP31" s="1"/>
    </row>
    <row r="32" spans="1:48" ht="21.6" customHeight="1" thickBot="1" x14ac:dyDescent="0.5">
      <c r="A32" s="1"/>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96" t="s">
        <v>216</v>
      </c>
      <c r="AD32" s="129" t="s">
        <v>197</v>
      </c>
      <c r="AE32" s="406" t="str">
        <f>IF(AD27+AD29-AD31&gt;0,AD27+AD29-AD31,"0")</f>
        <v>0</v>
      </c>
      <c r="AF32" s="407"/>
      <c r="AG32" s="408"/>
      <c r="AH32" s="15"/>
      <c r="AI32" s="34"/>
      <c r="AJ32" s="34"/>
      <c r="AK32" s="34"/>
      <c r="AL32" s="34"/>
      <c r="AM32" s="34"/>
      <c r="AN32" s="34"/>
      <c r="AO32" s="34"/>
      <c r="AP32" s="1"/>
    </row>
    <row r="33" spans="1:42" ht="21.6" customHeight="1" thickTop="1" thickBot="1" x14ac:dyDescent="0.5">
      <c r="A33" s="1"/>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34"/>
      <c r="AJ33" s="34"/>
      <c r="AK33" s="34"/>
      <c r="AL33" s="34"/>
      <c r="AM33" s="34"/>
      <c r="AN33" s="34"/>
      <c r="AO33" s="34"/>
      <c r="AP33" s="1"/>
    </row>
    <row r="34" spans="1:42" ht="21.6" customHeight="1" thickTop="1" thickBot="1" x14ac:dyDescent="0.5">
      <c r="A34" s="1"/>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90" t="s">
        <v>217</v>
      </c>
      <c r="AD34" s="409" t="str">
        <f>IF(AE32&gt;0,AE32,"0")</f>
        <v>0</v>
      </c>
      <c r="AE34" s="410"/>
      <c r="AF34" s="410"/>
      <c r="AG34" s="411"/>
      <c r="AH34" s="15"/>
      <c r="AI34" s="34"/>
      <c r="AJ34" s="34"/>
      <c r="AK34" s="34"/>
      <c r="AL34" s="34"/>
      <c r="AM34" s="34"/>
      <c r="AN34" s="34"/>
      <c r="AO34" s="34"/>
      <c r="AP34" s="1"/>
    </row>
    <row r="35" spans="1:42" ht="21.6" customHeight="1" thickTop="1" thickBot="1" x14ac:dyDescent="0.5">
      <c r="A35" s="1"/>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90" t="s">
        <v>218</v>
      </c>
      <c r="AD35" s="409">
        <f>SUM(J20:M28,T12:W13,T15:W16,T18:W24)</f>
        <v>0</v>
      </c>
      <c r="AE35" s="410"/>
      <c r="AF35" s="410"/>
      <c r="AG35" s="411"/>
      <c r="AH35" s="15"/>
      <c r="AI35" s="34"/>
      <c r="AJ35" s="34"/>
      <c r="AK35" s="34"/>
      <c r="AL35" s="34"/>
      <c r="AM35" s="34"/>
      <c r="AN35" s="34"/>
      <c r="AO35" s="34"/>
      <c r="AP35" s="1"/>
    </row>
    <row r="36" spans="1:42" ht="21.6" customHeight="1" thickTop="1" thickBot="1" x14ac:dyDescent="0.5">
      <c r="A36" s="1"/>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34"/>
      <c r="AJ36" s="34"/>
      <c r="AK36" s="34"/>
      <c r="AL36" s="34"/>
      <c r="AM36" s="34"/>
      <c r="AN36" s="34"/>
      <c r="AO36" s="34"/>
      <c r="AP36" s="1"/>
    </row>
    <row r="37" spans="1:42" ht="21.6" customHeight="1" thickTop="1" thickBot="1" x14ac:dyDescent="0.5">
      <c r="A37" s="1"/>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90" t="s">
        <v>219</v>
      </c>
      <c r="AD37" s="130" t="s">
        <v>198</v>
      </c>
      <c r="AE37" s="461">
        <f>AD35+T26-T27-T28</f>
        <v>0</v>
      </c>
      <c r="AF37" s="410"/>
      <c r="AG37" s="411"/>
      <c r="AH37" s="15"/>
      <c r="AI37" s="34"/>
      <c r="AJ37" s="34"/>
      <c r="AK37" s="34"/>
      <c r="AL37" s="34"/>
      <c r="AM37" s="34"/>
      <c r="AN37" s="34"/>
      <c r="AO37" s="34"/>
      <c r="AP37" s="1"/>
    </row>
    <row r="38" spans="1:42" ht="21.6" customHeight="1" thickTop="1" x14ac:dyDescent="0.45">
      <c r="A38" s="1"/>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
    </row>
    <row r="39" spans="1:42" ht="21.6" customHeight="1" x14ac:dyDescent="0.45">
      <c r="A39" s="1"/>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
    </row>
    <row r="40" spans="1:42" ht="21.6"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21.6"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21.6"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21.6"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21.6"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21.6"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21.6"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21.6"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21.6"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21.6"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21.6"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21.6"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21.6"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x14ac:dyDescent="0.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x14ac:dyDescent="0.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sheetData>
  <sheetProtection sheet="1" objects="1" scenarios="1"/>
  <mergeCells count="127">
    <mergeCell ref="C1:P1"/>
    <mergeCell ref="E29:H29"/>
    <mergeCell ref="J26:M26"/>
    <mergeCell ref="J27:M27"/>
    <mergeCell ref="J29:M29"/>
    <mergeCell ref="N29:R29"/>
    <mergeCell ref="U29:W29"/>
    <mergeCell ref="D19:D28"/>
    <mergeCell ref="E19:H19"/>
    <mergeCell ref="J19:M19"/>
    <mergeCell ref="J28:M28"/>
    <mergeCell ref="O24:R24"/>
    <mergeCell ref="J24:M24"/>
    <mergeCell ref="J25:M25"/>
    <mergeCell ref="N28:R28"/>
    <mergeCell ref="T28:W28"/>
    <mergeCell ref="E27:H27"/>
    <mergeCell ref="T26:W26"/>
    <mergeCell ref="T24:W24"/>
    <mergeCell ref="T25:W25"/>
    <mergeCell ref="O25:R25"/>
    <mergeCell ref="E22:H22"/>
    <mergeCell ref="J22:M22"/>
    <mergeCell ref="E24:H24"/>
    <mergeCell ref="AD11:AF11"/>
    <mergeCell ref="E26:H26"/>
    <mergeCell ref="E28:H28"/>
    <mergeCell ref="D12:D18"/>
    <mergeCell ref="E12:H12"/>
    <mergeCell ref="J12:M12"/>
    <mergeCell ref="N12:N27"/>
    <mergeCell ref="T12:W12"/>
    <mergeCell ref="T19:W19"/>
    <mergeCell ref="T22:W22"/>
    <mergeCell ref="E23:H23"/>
    <mergeCell ref="J23:M23"/>
    <mergeCell ref="T23:W23"/>
    <mergeCell ref="E20:H20"/>
    <mergeCell ref="J20:M20"/>
    <mergeCell ref="T20:W20"/>
    <mergeCell ref="E21:H21"/>
    <mergeCell ref="J21:M21"/>
    <mergeCell ref="T21:W21"/>
    <mergeCell ref="O26:Q27"/>
    <mergeCell ref="O13:R13"/>
    <mergeCell ref="O14:R14"/>
    <mergeCell ref="O12:R12"/>
    <mergeCell ref="E15:H15"/>
    <mergeCell ref="X11:AC11"/>
    <mergeCell ref="D11:I11"/>
    <mergeCell ref="J11:L11"/>
    <mergeCell ref="N11:S11"/>
    <mergeCell ref="T11:V11"/>
    <mergeCell ref="O15:R15"/>
    <mergeCell ref="O16:R16"/>
    <mergeCell ref="O17:R17"/>
    <mergeCell ref="J13:M13"/>
    <mergeCell ref="T13:W13"/>
    <mergeCell ref="E13:H13"/>
    <mergeCell ref="D5:M5"/>
    <mergeCell ref="N5:W5"/>
    <mergeCell ref="D6:M6"/>
    <mergeCell ref="D7:J7"/>
    <mergeCell ref="K7:M7"/>
    <mergeCell ref="N7:W7"/>
    <mergeCell ref="D8:J8"/>
    <mergeCell ref="K8:M8"/>
    <mergeCell ref="N8:W8"/>
    <mergeCell ref="T27:W27"/>
    <mergeCell ref="E14:H14"/>
    <mergeCell ref="J14:M14"/>
    <mergeCell ref="T14:W14"/>
    <mergeCell ref="X23:AB23"/>
    <mergeCell ref="T18:W18"/>
    <mergeCell ref="O18:R18"/>
    <mergeCell ref="O20:R20"/>
    <mergeCell ref="O21:R21"/>
    <mergeCell ref="O22:R22"/>
    <mergeCell ref="O23:R23"/>
    <mergeCell ref="O19:R19"/>
    <mergeCell ref="J17:M17"/>
    <mergeCell ref="T17:W17"/>
    <mergeCell ref="J15:M15"/>
    <mergeCell ref="T15:W15"/>
    <mergeCell ref="E16:G17"/>
    <mergeCell ref="J16:M16"/>
    <mergeCell ref="T16:W16"/>
    <mergeCell ref="E25:H25"/>
    <mergeCell ref="E18:H18"/>
    <mergeCell ref="K18:M18"/>
    <mergeCell ref="AE22:AG22"/>
    <mergeCell ref="AD19:AG19"/>
    <mergeCell ref="AD20:AG20"/>
    <mergeCell ref="AD21:AG21"/>
    <mergeCell ref="Z21:AB21"/>
    <mergeCell ref="AD12:AG12"/>
    <mergeCell ref="AD13:AG13"/>
    <mergeCell ref="AD14:AG14"/>
    <mergeCell ref="AD15:AG15"/>
    <mergeCell ref="AD16:AG16"/>
    <mergeCell ref="AD17:AG17"/>
    <mergeCell ref="AD18:AG18"/>
    <mergeCell ref="X22:AB22"/>
    <mergeCell ref="AD27:AG27"/>
    <mergeCell ref="AD31:AG31"/>
    <mergeCell ref="AE32:AG32"/>
    <mergeCell ref="AD34:AG34"/>
    <mergeCell ref="AD35:AG35"/>
    <mergeCell ref="AE37:AG37"/>
    <mergeCell ref="AD29:AG29"/>
    <mergeCell ref="X12:AB12"/>
    <mergeCell ref="Y13:Y16"/>
    <mergeCell ref="Y17:Y21"/>
    <mergeCell ref="X13:X21"/>
    <mergeCell ref="Z13:AB13"/>
    <mergeCell ref="Z14:AB14"/>
    <mergeCell ref="Z15:AB15"/>
    <mergeCell ref="Z16:AB16"/>
    <mergeCell ref="Z17:AB17"/>
    <mergeCell ref="Z18:AB18"/>
    <mergeCell ref="Z19:AB19"/>
    <mergeCell ref="Z20:AB20"/>
    <mergeCell ref="AD25:AG25"/>
    <mergeCell ref="X25:AC25"/>
    <mergeCell ref="AD23:AG23"/>
    <mergeCell ref="AD24:AG24"/>
    <mergeCell ref="X24:AB24"/>
  </mergeCells>
  <phoneticPr fontId="1"/>
  <conditionalFormatting sqref="AE32">
    <cfRule type="expression" dxfId="1" priority="2">
      <formula>AND($AE$32&lt;&gt;"0",$AE$32&gt;=1300000)</formula>
    </cfRule>
  </conditionalFormatting>
  <pageMargins left="0.25" right="0.25" top="0.75" bottom="0.75" header="0.3" footer="0.3"/>
  <pageSetup paperSize="9" scale="59" orientation="landscape" r:id="rId1"/>
  <rowBreaks count="2" manualBreakCount="2">
    <brk id="58" max="24" man="1"/>
    <brk id="60"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59999389629810485"/>
    <pageSetUpPr fitToPage="1"/>
  </sheetPr>
  <dimension ref="B1:AL24"/>
  <sheetViews>
    <sheetView view="pageBreakPreview" zoomScaleNormal="120" zoomScaleSheetLayoutView="100" workbookViewId="0">
      <selection activeCell="J13" sqref="J13:M13"/>
    </sheetView>
  </sheetViews>
  <sheetFormatPr defaultRowHeight="12.6" x14ac:dyDescent="0.45"/>
  <cols>
    <col min="1" max="2" width="1.19921875" style="2" customWidth="1"/>
    <col min="3" max="23" width="5" style="2" customWidth="1"/>
    <col min="24" max="27" width="5.5" style="2" customWidth="1"/>
    <col min="28" max="29" width="6.296875" style="2" customWidth="1"/>
    <col min="30" max="38" width="5.5" style="2" customWidth="1"/>
    <col min="39" max="16384" width="8.796875" style="2"/>
  </cols>
  <sheetData>
    <row r="1" spans="2:38" ht="22.8" customHeight="1" x14ac:dyDescent="0.45">
      <c r="B1" s="15"/>
      <c r="C1" s="210" t="str" cm="1">
        <f t="array" ref="C1">'（別紙１）合計額確認表'!B1:B1</f>
        <v>令和６年度扶養親族・被扶養者（事業所得等）セルフチェック票</v>
      </c>
      <c r="D1" s="210"/>
      <c r="E1" s="210"/>
      <c r="F1" s="210"/>
      <c r="G1" s="210"/>
      <c r="H1" s="210"/>
      <c r="I1" s="210"/>
      <c r="J1" s="210"/>
      <c r="K1" s="210"/>
      <c r="L1" s="210"/>
      <c r="M1" s="210"/>
      <c r="N1" s="210"/>
      <c r="O1" s="210"/>
      <c r="P1" s="210"/>
      <c r="Q1" s="13" t="s">
        <v>279</v>
      </c>
      <c r="R1" s="118"/>
      <c r="S1" s="118"/>
      <c r="T1" s="118"/>
      <c r="U1" s="15"/>
      <c r="V1" s="15"/>
      <c r="W1" s="15"/>
      <c r="X1" s="15"/>
      <c r="Y1" s="37"/>
      <c r="Z1" s="37"/>
      <c r="AA1" s="15"/>
      <c r="AB1" s="15"/>
      <c r="AC1" s="15"/>
      <c r="AD1" s="44"/>
      <c r="AE1" s="34"/>
      <c r="AF1" s="34"/>
      <c r="AG1" s="34"/>
      <c r="AH1" s="16" t="s">
        <v>228</v>
      </c>
      <c r="AI1" s="4"/>
      <c r="AJ1" s="4"/>
      <c r="AK1" s="4"/>
      <c r="AL1" s="4"/>
    </row>
    <row r="2" spans="2:38" ht="11.25" customHeight="1" x14ac:dyDescent="0.4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37"/>
      <c r="AE2" s="37"/>
      <c r="AF2" s="37"/>
      <c r="AG2" s="37"/>
      <c r="AH2" s="37"/>
      <c r="AI2" s="6"/>
      <c r="AJ2" s="6"/>
      <c r="AK2" s="6"/>
      <c r="AL2" s="6"/>
    </row>
    <row r="3" spans="2:38" x14ac:dyDescent="0.45">
      <c r="B3" s="15"/>
      <c r="C3" s="15" t="s">
        <v>231</v>
      </c>
      <c r="D3" s="15"/>
      <c r="E3" s="15"/>
      <c r="F3" s="15"/>
      <c r="G3" s="15"/>
      <c r="H3" s="15"/>
      <c r="I3" s="15"/>
      <c r="J3" s="15"/>
      <c r="K3" s="15"/>
      <c r="L3" s="15"/>
      <c r="M3" s="15"/>
      <c r="N3" s="15"/>
      <c r="O3" s="15"/>
      <c r="P3" s="15"/>
      <c r="Q3" s="15"/>
      <c r="R3" s="15"/>
      <c r="S3" s="15"/>
      <c r="T3" s="15"/>
      <c r="U3" s="15"/>
      <c r="V3" s="15"/>
      <c r="W3" s="15"/>
      <c r="X3" s="15"/>
      <c r="Y3" s="15"/>
      <c r="Z3" s="15"/>
      <c r="AA3" s="15"/>
      <c r="AB3" s="15"/>
      <c r="AC3" s="15"/>
      <c r="AD3" s="37"/>
      <c r="AE3" s="37"/>
      <c r="AF3" s="37"/>
      <c r="AG3" s="37"/>
      <c r="AH3" s="37"/>
      <c r="AI3" s="6"/>
      <c r="AJ3" s="6"/>
      <c r="AK3" s="6"/>
      <c r="AL3" s="6"/>
    </row>
    <row r="4" spans="2:38" ht="7.5" customHeight="1" thickBot="1" x14ac:dyDescent="0.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34"/>
      <c r="AE4" s="34"/>
      <c r="AF4" s="34"/>
      <c r="AG4" s="34"/>
      <c r="AH4" s="34"/>
      <c r="AI4" s="4"/>
      <c r="AJ4" s="4"/>
      <c r="AK4" s="4"/>
      <c r="AL4" s="4"/>
    </row>
    <row r="5" spans="2:38" ht="17.25" customHeight="1" x14ac:dyDescent="0.45">
      <c r="B5" s="15"/>
      <c r="C5" s="15"/>
      <c r="D5" s="249" t="str" cm="1">
        <f t="array" ref="D5">'（別紙１）合計額確認表'!C6:C6</f>
        <v>職員（組合員）氏名</v>
      </c>
      <c r="E5" s="250"/>
      <c r="F5" s="250"/>
      <c r="G5" s="250"/>
      <c r="H5" s="250"/>
      <c r="I5" s="250"/>
      <c r="J5" s="250"/>
      <c r="K5" s="250"/>
      <c r="L5" s="250"/>
      <c r="M5" s="251"/>
      <c r="N5" s="255" t="str" cm="1">
        <f t="array" ref="N5">'（別紙１）合計額確認表'!M6:M6</f>
        <v>組合員番号（職員番号でも可・右詰）</v>
      </c>
      <c r="O5" s="255"/>
      <c r="P5" s="255"/>
      <c r="Q5" s="255"/>
      <c r="R5" s="255"/>
      <c r="S5" s="255"/>
      <c r="T5" s="255"/>
      <c r="U5" s="255"/>
      <c r="V5" s="255"/>
      <c r="W5" s="256"/>
      <c r="X5" s="15"/>
      <c r="Y5" s="15"/>
      <c r="Z5" s="15"/>
      <c r="AA5" s="15"/>
      <c r="AB5" s="15"/>
      <c r="AC5" s="15"/>
      <c r="AD5" s="34"/>
      <c r="AE5" s="34"/>
      <c r="AF5" s="34"/>
      <c r="AG5" s="34"/>
      <c r="AH5" s="34"/>
      <c r="AI5" s="4"/>
      <c r="AJ5" s="4"/>
      <c r="AK5" s="4"/>
      <c r="AL5" s="4"/>
    </row>
    <row r="6" spans="2:38" ht="30" customHeight="1" x14ac:dyDescent="0.45">
      <c r="B6" s="15"/>
      <c r="C6" s="15"/>
      <c r="D6" s="252">
        <f>'（別紙１）合計額確認表'!C7</f>
        <v>0</v>
      </c>
      <c r="E6" s="253"/>
      <c r="F6" s="253"/>
      <c r="G6" s="253"/>
      <c r="H6" s="253"/>
      <c r="I6" s="253"/>
      <c r="J6" s="253"/>
      <c r="K6" s="253"/>
      <c r="L6" s="253"/>
      <c r="M6" s="254"/>
      <c r="N6" s="45">
        <f>'（別紙１）合計額確認表'!M7</f>
        <v>0</v>
      </c>
      <c r="O6" s="45">
        <f>'（別紙１）合計額確認表'!N7</f>
        <v>0</v>
      </c>
      <c r="P6" s="45">
        <f>'（別紙１）合計額確認表'!O7</f>
        <v>0</v>
      </c>
      <c r="Q6" s="45">
        <f>'（別紙１）合計額確認表'!P7</f>
        <v>0</v>
      </c>
      <c r="R6" s="45">
        <f>'（別紙１）合計額確認表'!Q7</f>
        <v>0</v>
      </c>
      <c r="S6" s="45">
        <f>'（別紙１）合計額確認表'!R7</f>
        <v>0</v>
      </c>
      <c r="T6" s="45">
        <f>'（別紙１）合計額確認表'!S7</f>
        <v>0</v>
      </c>
      <c r="U6" s="45">
        <f>'（別紙１）合計額確認表'!T7</f>
        <v>0</v>
      </c>
      <c r="V6" s="45">
        <f>'（別紙１）合計額確認表'!U7</f>
        <v>0</v>
      </c>
      <c r="W6" s="46">
        <f>'（別紙１）合計額確認表'!V7</f>
        <v>0</v>
      </c>
      <c r="X6" s="15"/>
      <c r="Y6" s="15"/>
      <c r="Z6" s="15"/>
      <c r="AA6" s="15"/>
      <c r="AB6" s="15"/>
      <c r="AC6" s="15"/>
      <c r="AD6" s="34"/>
      <c r="AE6" s="34"/>
      <c r="AF6" s="34"/>
      <c r="AG6" s="34"/>
      <c r="AH6" s="34"/>
      <c r="AI6" s="4"/>
      <c r="AJ6" s="4"/>
      <c r="AK6" s="4"/>
      <c r="AL6" s="4"/>
    </row>
    <row r="7" spans="2:38" ht="28.8" customHeight="1" x14ac:dyDescent="0.45">
      <c r="B7" s="15"/>
      <c r="C7" s="15"/>
      <c r="D7" s="259" t="str" cm="1">
        <f t="array" ref="D7">'（別紙１）合計額確認表'!C8:C8</f>
        <v>扶養親族（被扶養者）氏名</v>
      </c>
      <c r="E7" s="235"/>
      <c r="F7" s="235"/>
      <c r="G7" s="235"/>
      <c r="H7" s="235"/>
      <c r="I7" s="235"/>
      <c r="J7" s="236"/>
      <c r="K7" s="234" t="s">
        <v>268</v>
      </c>
      <c r="L7" s="235"/>
      <c r="M7" s="236"/>
      <c r="N7" s="257" t="str" cm="1">
        <f t="array" ref="N7">'（別紙１）合計額確認表'!M8:M8</f>
        <v>扶養親族（被扶養者）の事業等の内容
例：不動産収入、株式収入、配当収入、ピアノ講師　等</v>
      </c>
      <c r="O7" s="257"/>
      <c r="P7" s="257"/>
      <c r="Q7" s="257"/>
      <c r="R7" s="257"/>
      <c r="S7" s="257"/>
      <c r="T7" s="257"/>
      <c r="U7" s="257"/>
      <c r="V7" s="257"/>
      <c r="W7" s="258"/>
      <c r="X7" s="15"/>
      <c r="Y7" s="15"/>
      <c r="Z7" s="15"/>
      <c r="AA7" s="15"/>
      <c r="AB7" s="15"/>
      <c r="AC7" s="15"/>
      <c r="AD7" s="34"/>
      <c r="AE7" s="34"/>
      <c r="AF7" s="34"/>
      <c r="AG7" s="34"/>
      <c r="AH7" s="34"/>
      <c r="AI7" s="4"/>
      <c r="AJ7" s="4"/>
      <c r="AK7" s="4"/>
      <c r="AL7" s="4"/>
    </row>
    <row r="8" spans="2:38" ht="30" customHeight="1" thickBot="1" x14ac:dyDescent="0.5">
      <c r="B8" s="15"/>
      <c r="C8" s="15"/>
      <c r="D8" s="231">
        <f>'（別紙１）合計額確認表'!C9</f>
        <v>0</v>
      </c>
      <c r="E8" s="232"/>
      <c r="F8" s="232"/>
      <c r="G8" s="232"/>
      <c r="H8" s="232"/>
      <c r="I8" s="232"/>
      <c r="J8" s="233"/>
      <c r="K8" s="237">
        <f>'（別紙１）合計額確認表'!J9</f>
        <v>0</v>
      </c>
      <c r="L8" s="232"/>
      <c r="M8" s="233"/>
      <c r="N8" s="232">
        <f>'（別紙１）合計額確認表'!M9</f>
        <v>0</v>
      </c>
      <c r="O8" s="232"/>
      <c r="P8" s="232"/>
      <c r="Q8" s="232"/>
      <c r="R8" s="232"/>
      <c r="S8" s="232"/>
      <c r="T8" s="232"/>
      <c r="U8" s="232"/>
      <c r="V8" s="232"/>
      <c r="W8" s="238"/>
      <c r="X8" s="15"/>
      <c r="Y8" s="15"/>
      <c r="Z8" s="15"/>
      <c r="AA8" s="15"/>
      <c r="AB8" s="15"/>
      <c r="AC8" s="15"/>
      <c r="AD8" s="34"/>
      <c r="AE8" s="34"/>
      <c r="AF8" s="34"/>
      <c r="AG8" s="34"/>
      <c r="AH8" s="34"/>
      <c r="AI8" s="4"/>
      <c r="AJ8" s="4"/>
      <c r="AK8" s="4"/>
      <c r="AL8" s="4"/>
    </row>
    <row r="9" spans="2:38" ht="11.25" customHeight="1" x14ac:dyDescent="0.45">
      <c r="B9" s="15"/>
      <c r="C9" s="15"/>
      <c r="D9" s="47"/>
      <c r="E9" s="47"/>
      <c r="F9" s="47"/>
      <c r="G9" s="47"/>
      <c r="H9" s="47"/>
      <c r="I9" s="47"/>
      <c r="J9" s="47"/>
      <c r="K9" s="47"/>
      <c r="L9" s="47"/>
      <c r="M9" s="47"/>
      <c r="N9" s="47"/>
      <c r="O9" s="47"/>
      <c r="P9" s="47"/>
      <c r="Q9" s="47"/>
      <c r="R9" s="47"/>
      <c r="S9" s="47"/>
      <c r="T9" s="47"/>
      <c r="U9" s="47"/>
      <c r="V9" s="47"/>
      <c r="W9" s="47"/>
      <c r="X9" s="15"/>
      <c r="Y9" s="15"/>
      <c r="Z9" s="15"/>
      <c r="AA9" s="15"/>
      <c r="AB9" s="15"/>
      <c r="AC9" s="15"/>
      <c r="AD9" s="34"/>
      <c r="AE9" s="34"/>
      <c r="AF9" s="34"/>
      <c r="AG9" s="34"/>
      <c r="AH9" s="34"/>
      <c r="AI9" s="4"/>
      <c r="AJ9" s="4"/>
      <c r="AK9" s="4"/>
      <c r="AL9" s="4"/>
    </row>
    <row r="10" spans="2:38" ht="21" customHeight="1" thickBot="1" x14ac:dyDescent="0.5">
      <c r="B10" s="15"/>
      <c r="C10" s="48" t="s">
        <v>251</v>
      </c>
      <c r="D10" s="15"/>
      <c r="E10" s="49"/>
      <c r="F10" s="15"/>
      <c r="G10" s="15"/>
      <c r="H10" s="15"/>
      <c r="I10" s="15"/>
      <c r="J10" s="15"/>
      <c r="K10" s="15"/>
      <c r="L10" s="15"/>
      <c r="M10" s="15"/>
      <c r="N10" s="15"/>
      <c r="O10" s="15"/>
      <c r="P10" s="15"/>
      <c r="Q10" s="15"/>
      <c r="R10" s="15"/>
      <c r="S10" s="15"/>
      <c r="T10" s="15"/>
      <c r="U10" s="15"/>
      <c r="V10" s="15"/>
      <c r="W10" s="15"/>
      <c r="X10" s="15"/>
      <c r="Y10" s="15"/>
      <c r="Z10" s="15"/>
      <c r="AA10" s="15"/>
      <c r="AB10" s="15"/>
      <c r="AC10" s="15"/>
      <c r="AD10" s="34"/>
      <c r="AE10" s="34"/>
      <c r="AF10" s="34"/>
      <c r="AG10" s="34"/>
      <c r="AH10" s="34"/>
      <c r="AI10" s="4"/>
      <c r="AJ10" s="4"/>
      <c r="AK10" s="4"/>
      <c r="AL10" s="4"/>
    </row>
    <row r="11" spans="2:38" ht="18.600000000000001" customHeight="1" x14ac:dyDescent="0.45">
      <c r="B11" s="15"/>
      <c r="C11" s="15"/>
      <c r="D11" s="246" t="s">
        <v>2</v>
      </c>
      <c r="E11" s="247"/>
      <c r="F11" s="247"/>
      <c r="G11" s="247"/>
      <c r="H11" s="247"/>
      <c r="I11" s="248"/>
      <c r="J11" s="310" t="s">
        <v>3</v>
      </c>
      <c r="K11" s="247"/>
      <c r="L11" s="247"/>
      <c r="M11" s="102" t="s">
        <v>79</v>
      </c>
      <c r="N11" s="247" t="s">
        <v>2</v>
      </c>
      <c r="O11" s="247"/>
      <c r="P11" s="247"/>
      <c r="Q11" s="247"/>
      <c r="R11" s="247"/>
      <c r="S11" s="248"/>
      <c r="T11" s="310" t="s">
        <v>3</v>
      </c>
      <c r="U11" s="247"/>
      <c r="V11" s="247"/>
      <c r="W11" s="51" t="s">
        <v>79</v>
      </c>
      <c r="X11" s="15"/>
      <c r="Y11" s="15"/>
      <c r="Z11" s="15"/>
      <c r="AA11" s="15"/>
      <c r="AB11" s="15"/>
      <c r="AC11" s="15"/>
      <c r="AD11" s="34"/>
      <c r="AE11" s="34"/>
      <c r="AF11" s="34"/>
      <c r="AG11" s="34"/>
      <c r="AH11" s="34"/>
      <c r="AI11" s="4"/>
      <c r="AJ11" s="4"/>
      <c r="AK11" s="4"/>
      <c r="AL11" s="4"/>
    </row>
    <row r="12" spans="2:38" ht="21" customHeight="1" x14ac:dyDescent="0.45">
      <c r="B12" s="15"/>
      <c r="C12" s="15"/>
      <c r="D12" s="240" t="s">
        <v>4</v>
      </c>
      <c r="E12" s="239" t="s">
        <v>123</v>
      </c>
      <c r="F12" s="239"/>
      <c r="G12" s="239"/>
      <c r="H12" s="239"/>
      <c r="I12" s="52" t="s">
        <v>40</v>
      </c>
      <c r="J12" s="243"/>
      <c r="K12" s="244"/>
      <c r="L12" s="244"/>
      <c r="M12" s="244"/>
      <c r="N12" s="496" t="s">
        <v>156</v>
      </c>
      <c r="O12" s="309"/>
      <c r="P12" s="309"/>
      <c r="Q12" s="309"/>
      <c r="R12" s="309"/>
      <c r="S12" s="52" t="s">
        <v>52</v>
      </c>
      <c r="T12" s="498"/>
      <c r="U12" s="498"/>
      <c r="V12" s="498"/>
      <c r="W12" s="499"/>
      <c r="X12" s="15"/>
      <c r="Y12" s="15"/>
      <c r="Z12" s="15"/>
      <c r="AA12" s="34"/>
      <c r="AB12" s="34"/>
      <c r="AC12" s="34"/>
      <c r="AD12" s="34"/>
      <c r="AE12" s="34"/>
      <c r="AF12" s="34"/>
      <c r="AG12" s="34"/>
      <c r="AH12" s="34"/>
      <c r="AI12" s="4"/>
      <c r="AJ12" s="4"/>
      <c r="AK12" s="4"/>
      <c r="AL12" s="4"/>
    </row>
    <row r="13" spans="2:38" ht="21" customHeight="1" x14ac:dyDescent="0.45">
      <c r="B13" s="15"/>
      <c r="C13" s="120"/>
      <c r="D13" s="240"/>
      <c r="E13" s="354" t="s">
        <v>124</v>
      </c>
      <c r="F13" s="355"/>
      <c r="G13" s="355"/>
      <c r="H13" s="356"/>
      <c r="I13" s="52" t="s">
        <v>41</v>
      </c>
      <c r="J13" s="243"/>
      <c r="K13" s="244"/>
      <c r="L13" s="244"/>
      <c r="M13" s="244"/>
      <c r="N13" s="496"/>
      <c r="O13" s="309"/>
      <c r="P13" s="309"/>
      <c r="Q13" s="309"/>
      <c r="R13" s="309"/>
      <c r="S13" s="52" t="s">
        <v>53</v>
      </c>
      <c r="T13" s="498"/>
      <c r="U13" s="498"/>
      <c r="V13" s="498"/>
      <c r="W13" s="499"/>
      <c r="X13" s="15"/>
      <c r="Y13" s="15"/>
      <c r="Z13" s="15"/>
      <c r="AA13" s="15"/>
      <c r="AB13" s="15"/>
      <c r="AC13" s="15"/>
      <c r="AD13" s="34"/>
      <c r="AE13" s="34"/>
      <c r="AF13" s="34"/>
      <c r="AG13" s="34"/>
      <c r="AH13" s="34"/>
      <c r="AI13" s="4"/>
      <c r="AJ13" s="4"/>
      <c r="AK13" s="4"/>
      <c r="AL13" s="4"/>
    </row>
    <row r="14" spans="2:38" ht="21" customHeight="1" x14ac:dyDescent="0.45">
      <c r="B14" s="15"/>
      <c r="C14" s="15"/>
      <c r="D14" s="240"/>
      <c r="E14" s="315"/>
      <c r="F14" s="316"/>
      <c r="G14" s="316"/>
      <c r="H14" s="317"/>
      <c r="I14" s="52" t="s">
        <v>42</v>
      </c>
      <c r="J14" s="243"/>
      <c r="K14" s="244"/>
      <c r="L14" s="244"/>
      <c r="M14" s="244"/>
      <c r="N14" s="496"/>
      <c r="O14" s="309"/>
      <c r="P14" s="309"/>
      <c r="Q14" s="309"/>
      <c r="R14" s="309"/>
      <c r="S14" s="52" t="s">
        <v>54</v>
      </c>
      <c r="T14" s="498"/>
      <c r="U14" s="498"/>
      <c r="V14" s="498"/>
      <c r="W14" s="499"/>
      <c r="X14" s="15"/>
      <c r="Y14" s="15"/>
      <c r="Z14" s="15"/>
      <c r="AA14" s="15"/>
      <c r="AB14" s="15"/>
      <c r="AC14" s="15"/>
      <c r="AD14" s="34"/>
      <c r="AE14" s="34"/>
      <c r="AF14" s="34"/>
      <c r="AG14" s="34"/>
      <c r="AH14" s="34"/>
      <c r="AI14" s="4"/>
      <c r="AJ14" s="4"/>
      <c r="AK14" s="4"/>
      <c r="AL14" s="4"/>
    </row>
    <row r="15" spans="2:38" ht="21" customHeight="1" thickBot="1" x14ac:dyDescent="0.5">
      <c r="B15" s="15"/>
      <c r="C15" s="15"/>
      <c r="D15" s="241"/>
      <c r="E15" s="242" t="s">
        <v>147</v>
      </c>
      <c r="F15" s="242"/>
      <c r="G15" s="242"/>
      <c r="H15" s="242"/>
      <c r="I15" s="54" t="s">
        <v>43</v>
      </c>
      <c r="J15" s="131" t="s">
        <v>83</v>
      </c>
      <c r="K15" s="302">
        <f>SUM(J12:M14)</f>
        <v>0</v>
      </c>
      <c r="L15" s="302"/>
      <c r="M15" s="302"/>
      <c r="N15" s="496"/>
      <c r="O15" s="309"/>
      <c r="P15" s="309"/>
      <c r="Q15" s="309"/>
      <c r="R15" s="309"/>
      <c r="S15" s="52" t="s">
        <v>55</v>
      </c>
      <c r="T15" s="498"/>
      <c r="U15" s="498"/>
      <c r="V15" s="498"/>
      <c r="W15" s="499"/>
      <c r="X15" s="15"/>
      <c r="Y15" s="15"/>
      <c r="Z15" s="15"/>
      <c r="AA15" s="15"/>
      <c r="AB15" s="15"/>
      <c r="AC15" s="15"/>
      <c r="AD15" s="15"/>
      <c r="AE15" s="15"/>
      <c r="AF15" s="15"/>
      <c r="AG15" s="15"/>
      <c r="AH15" s="15"/>
      <c r="AI15" s="1"/>
      <c r="AJ15" s="1"/>
      <c r="AK15" s="1"/>
      <c r="AL15" s="1"/>
    </row>
    <row r="16" spans="2:38" ht="21" customHeight="1" thickTop="1" thickBot="1" x14ac:dyDescent="0.5">
      <c r="B16" s="15"/>
      <c r="C16" s="15"/>
      <c r="D16" s="273" t="s">
        <v>156</v>
      </c>
      <c r="E16" s="460" t="s">
        <v>24</v>
      </c>
      <c r="F16" s="460"/>
      <c r="G16" s="460"/>
      <c r="H16" s="460"/>
      <c r="I16" s="104" t="s">
        <v>44</v>
      </c>
      <c r="J16" s="444"/>
      <c r="K16" s="445"/>
      <c r="L16" s="445"/>
      <c r="M16" s="445"/>
      <c r="N16" s="496"/>
      <c r="O16" s="309" t="s">
        <v>23</v>
      </c>
      <c r="P16" s="309"/>
      <c r="Q16" s="309"/>
      <c r="R16" s="309"/>
      <c r="S16" s="52" t="s">
        <v>73</v>
      </c>
      <c r="T16" s="498"/>
      <c r="U16" s="498"/>
      <c r="V16" s="498"/>
      <c r="W16" s="499"/>
      <c r="X16" s="15"/>
      <c r="Y16" s="15"/>
      <c r="Z16" s="60"/>
      <c r="AA16" s="60"/>
      <c r="AB16" s="60"/>
      <c r="AC16" s="60"/>
      <c r="AD16" s="15"/>
      <c r="AE16" s="15"/>
      <c r="AF16" s="15"/>
      <c r="AG16" s="15"/>
      <c r="AH16" s="15"/>
      <c r="AI16" s="1"/>
      <c r="AJ16" s="1"/>
      <c r="AK16" s="1"/>
      <c r="AL16" s="1"/>
    </row>
    <row r="17" spans="2:38" ht="21" customHeight="1" thickTop="1" thickBot="1" x14ac:dyDescent="0.5">
      <c r="B17" s="15"/>
      <c r="C17" s="15"/>
      <c r="D17" s="240"/>
      <c r="E17" s="239" t="s">
        <v>30</v>
      </c>
      <c r="F17" s="239"/>
      <c r="G17" s="239"/>
      <c r="H17" s="239"/>
      <c r="I17" s="52" t="s">
        <v>45</v>
      </c>
      <c r="J17" s="243"/>
      <c r="K17" s="244"/>
      <c r="L17" s="244"/>
      <c r="M17" s="244"/>
      <c r="N17" s="497"/>
      <c r="O17" s="242" t="s">
        <v>147</v>
      </c>
      <c r="P17" s="242"/>
      <c r="Q17" s="242"/>
      <c r="R17" s="242"/>
      <c r="S17" s="54" t="s">
        <v>75</v>
      </c>
      <c r="T17" s="109" t="s">
        <v>162</v>
      </c>
      <c r="U17" s="448">
        <f>SUM(J16:M23,T12:W16)</f>
        <v>0</v>
      </c>
      <c r="V17" s="302"/>
      <c r="W17" s="371"/>
      <c r="X17" s="15"/>
      <c r="Y17" s="61"/>
      <c r="Z17" s="132" t="s">
        <v>221</v>
      </c>
      <c r="AA17" s="133" t="s">
        <v>84</v>
      </c>
      <c r="AB17" s="412">
        <f>SUM(J17:M18,J20:M23,T12:W16)</f>
        <v>0</v>
      </c>
      <c r="AC17" s="323"/>
      <c r="AD17" s="15"/>
      <c r="AE17" s="15"/>
      <c r="AF17" s="15"/>
      <c r="AG17" s="15"/>
      <c r="AH17" s="15"/>
      <c r="AI17" s="1"/>
      <c r="AJ17" s="1"/>
      <c r="AK17" s="1"/>
      <c r="AL17" s="1"/>
    </row>
    <row r="18" spans="2:38" ht="21" customHeight="1" thickTop="1" thickBot="1" x14ac:dyDescent="0.5">
      <c r="B18" s="15"/>
      <c r="C18" s="15"/>
      <c r="D18" s="240"/>
      <c r="E18" s="239" t="s">
        <v>31</v>
      </c>
      <c r="F18" s="239"/>
      <c r="G18" s="239"/>
      <c r="H18" s="239"/>
      <c r="I18" s="52" t="s">
        <v>46</v>
      </c>
      <c r="J18" s="243"/>
      <c r="K18" s="244"/>
      <c r="L18" s="244"/>
      <c r="M18" s="244"/>
      <c r="N18" s="505" t="s">
        <v>159</v>
      </c>
      <c r="O18" s="505"/>
      <c r="P18" s="505"/>
      <c r="Q18" s="505"/>
      <c r="R18" s="505"/>
      <c r="S18" s="86" t="s">
        <v>76</v>
      </c>
      <c r="T18" s="363">
        <f>K15-U17</f>
        <v>0</v>
      </c>
      <c r="U18" s="305"/>
      <c r="V18" s="305"/>
      <c r="W18" s="364"/>
      <c r="X18" s="15"/>
      <c r="Y18" s="61"/>
      <c r="Z18" s="134" t="s">
        <v>222</v>
      </c>
      <c r="AA18" s="502" t="str">
        <f>IF(K15-AB17&gt;0,K15-AB17,"0")</f>
        <v>0</v>
      </c>
      <c r="AB18" s="326"/>
      <c r="AC18" s="327"/>
      <c r="AD18" s="15"/>
      <c r="AE18" s="15"/>
      <c r="AF18" s="34"/>
      <c r="AG18" s="15"/>
      <c r="AH18" s="15"/>
      <c r="AI18" s="1"/>
      <c r="AJ18" s="1"/>
      <c r="AK18" s="1"/>
      <c r="AL18" s="1"/>
    </row>
    <row r="19" spans="2:38" ht="21" customHeight="1" thickTop="1" thickBot="1" x14ac:dyDescent="0.5">
      <c r="B19" s="15"/>
      <c r="C19" s="15"/>
      <c r="D19" s="240"/>
      <c r="E19" s="275" t="s">
        <v>18</v>
      </c>
      <c r="F19" s="275"/>
      <c r="G19" s="275"/>
      <c r="H19" s="275"/>
      <c r="I19" s="53" t="s">
        <v>47</v>
      </c>
      <c r="J19" s="299"/>
      <c r="K19" s="300"/>
      <c r="L19" s="300"/>
      <c r="M19" s="300"/>
      <c r="N19" s="506" t="s">
        <v>157</v>
      </c>
      <c r="O19" s="506"/>
      <c r="P19" s="506"/>
      <c r="Q19" s="506"/>
      <c r="R19" s="506"/>
      <c r="S19" s="87" t="s">
        <v>77</v>
      </c>
      <c r="T19" s="365"/>
      <c r="U19" s="366"/>
      <c r="V19" s="366"/>
      <c r="W19" s="367"/>
      <c r="X19" s="15"/>
      <c r="Y19" s="15"/>
      <c r="Z19" s="69"/>
      <c r="AA19" s="69"/>
      <c r="AB19" s="69"/>
      <c r="AC19" s="69"/>
      <c r="AD19" s="15"/>
      <c r="AE19" s="15"/>
      <c r="AF19" s="15"/>
      <c r="AG19" s="15"/>
      <c r="AH19" s="15"/>
      <c r="AI19" s="1"/>
      <c r="AJ19" s="1"/>
      <c r="AK19" s="1"/>
      <c r="AL19" s="1"/>
    </row>
    <row r="20" spans="2:38" ht="21" customHeight="1" thickTop="1" thickBot="1" x14ac:dyDescent="0.5">
      <c r="B20" s="15"/>
      <c r="C20" s="15"/>
      <c r="D20" s="240"/>
      <c r="E20" s="239" t="s">
        <v>128</v>
      </c>
      <c r="F20" s="239"/>
      <c r="G20" s="239"/>
      <c r="H20" s="239"/>
      <c r="I20" s="52" t="s">
        <v>48</v>
      </c>
      <c r="J20" s="243"/>
      <c r="K20" s="244"/>
      <c r="L20" s="244"/>
      <c r="M20" s="244"/>
      <c r="N20" s="505" t="s">
        <v>160</v>
      </c>
      <c r="O20" s="505"/>
      <c r="P20" s="505"/>
      <c r="Q20" s="505"/>
      <c r="R20" s="505"/>
      <c r="S20" s="86" t="s">
        <v>78</v>
      </c>
      <c r="T20" s="58" t="s">
        <v>163</v>
      </c>
      <c r="U20" s="305">
        <f>T18-T19</f>
        <v>0</v>
      </c>
      <c r="V20" s="305"/>
      <c r="W20" s="364"/>
      <c r="X20" s="15"/>
      <c r="Y20" s="61"/>
      <c r="Z20" s="135" t="s">
        <v>223</v>
      </c>
      <c r="AA20" s="136" t="s">
        <v>85</v>
      </c>
      <c r="AB20" s="461" t="str">
        <f>IF(AA18-T19&gt;0,AA18-T19,"0")</f>
        <v>0</v>
      </c>
      <c r="AC20" s="411"/>
      <c r="AD20" s="137"/>
      <c r="AE20" s="15"/>
      <c r="AF20" s="15"/>
      <c r="AG20" s="15"/>
      <c r="AH20" s="15"/>
      <c r="AI20" s="1"/>
      <c r="AJ20" s="1"/>
      <c r="AK20" s="1"/>
      <c r="AL20" s="1"/>
    </row>
    <row r="21" spans="2:38" ht="21" customHeight="1" thickTop="1" thickBot="1" x14ac:dyDescent="0.5">
      <c r="B21" s="15"/>
      <c r="C21" s="15"/>
      <c r="D21" s="240"/>
      <c r="E21" s="239" t="s">
        <v>21</v>
      </c>
      <c r="F21" s="239"/>
      <c r="G21" s="239"/>
      <c r="H21" s="239"/>
      <c r="I21" s="52" t="s">
        <v>49</v>
      </c>
      <c r="J21" s="243"/>
      <c r="K21" s="244"/>
      <c r="L21" s="244"/>
      <c r="M21" s="244"/>
      <c r="N21" s="507" t="s">
        <v>158</v>
      </c>
      <c r="O21" s="507"/>
      <c r="P21" s="507"/>
      <c r="Q21" s="507"/>
      <c r="R21" s="507"/>
      <c r="S21" s="105" t="s">
        <v>136</v>
      </c>
      <c r="T21" s="428"/>
      <c r="U21" s="429"/>
      <c r="V21" s="429"/>
      <c r="W21" s="430"/>
      <c r="X21" s="15"/>
      <c r="Y21" s="15"/>
      <c r="Z21" s="69"/>
      <c r="AA21" s="69"/>
      <c r="AB21" s="69"/>
      <c r="AC21" s="69"/>
      <c r="AD21" s="15"/>
      <c r="AE21" s="15"/>
      <c r="AF21" s="15"/>
      <c r="AG21" s="15"/>
      <c r="AH21" s="15"/>
      <c r="AI21" s="1"/>
      <c r="AJ21" s="1"/>
      <c r="AK21" s="1"/>
      <c r="AL21" s="1"/>
    </row>
    <row r="22" spans="2:38" ht="21" customHeight="1" thickTop="1" thickBot="1" x14ac:dyDescent="0.5">
      <c r="B22" s="15"/>
      <c r="C22" s="15"/>
      <c r="D22" s="240"/>
      <c r="E22" s="239" t="s">
        <v>16</v>
      </c>
      <c r="F22" s="239"/>
      <c r="G22" s="239"/>
      <c r="H22" s="239"/>
      <c r="I22" s="52" t="s">
        <v>50</v>
      </c>
      <c r="J22" s="243"/>
      <c r="K22" s="244"/>
      <c r="L22" s="244"/>
      <c r="M22" s="244"/>
      <c r="N22" s="504" t="s">
        <v>161</v>
      </c>
      <c r="O22" s="504"/>
      <c r="P22" s="504"/>
      <c r="Q22" s="504"/>
      <c r="R22" s="504"/>
      <c r="S22" s="121" t="s">
        <v>137</v>
      </c>
      <c r="T22" s="500">
        <f>U20-T21</f>
        <v>0</v>
      </c>
      <c r="U22" s="500"/>
      <c r="V22" s="500"/>
      <c r="W22" s="501"/>
      <c r="X22" s="15"/>
      <c r="Y22" s="15"/>
      <c r="Z22" s="135" t="s">
        <v>220</v>
      </c>
      <c r="AA22" s="409" t="str">
        <f>IF(AB20&gt;0,AB20,"0")</f>
        <v>0</v>
      </c>
      <c r="AB22" s="410"/>
      <c r="AC22" s="411"/>
      <c r="AD22" s="137"/>
      <c r="AE22" s="15"/>
      <c r="AF22" s="15"/>
      <c r="AG22" s="15"/>
      <c r="AH22" s="15"/>
      <c r="AI22" s="1"/>
      <c r="AJ22" s="1"/>
      <c r="AK22" s="1"/>
      <c r="AL22" s="1"/>
    </row>
    <row r="23" spans="2:38" ht="21" customHeight="1" thickTop="1" thickBot="1" x14ac:dyDescent="0.5">
      <c r="B23" s="15"/>
      <c r="C23" s="15"/>
      <c r="D23" s="274"/>
      <c r="E23" s="503"/>
      <c r="F23" s="503"/>
      <c r="G23" s="503"/>
      <c r="H23" s="503"/>
      <c r="I23" s="70" t="s">
        <v>51</v>
      </c>
      <c r="J23" s="283"/>
      <c r="K23" s="284"/>
      <c r="L23" s="284"/>
      <c r="M23" s="284"/>
      <c r="N23" s="459" t="s">
        <v>129</v>
      </c>
      <c r="O23" s="390"/>
      <c r="P23" s="390"/>
      <c r="Q23" s="390"/>
      <c r="R23" s="390"/>
      <c r="S23" s="391"/>
      <c r="T23" s="284"/>
      <c r="U23" s="284"/>
      <c r="V23" s="284"/>
      <c r="W23" s="464"/>
      <c r="X23" s="15"/>
      <c r="Y23" s="15"/>
      <c r="Z23" s="15"/>
      <c r="AA23" s="15"/>
      <c r="AB23" s="15"/>
      <c r="AC23" s="15"/>
      <c r="AD23" s="15"/>
      <c r="AE23" s="15"/>
      <c r="AF23" s="15"/>
      <c r="AG23" s="15"/>
      <c r="AH23" s="15"/>
      <c r="AI23" s="1"/>
      <c r="AJ23" s="1"/>
      <c r="AK23" s="1"/>
      <c r="AL23" s="1"/>
    </row>
    <row r="24" spans="2:38" x14ac:dyDescent="0.45">
      <c r="B24" s="15"/>
      <c r="C24" s="15"/>
      <c r="D24" s="72"/>
      <c r="E24" s="73"/>
      <c r="F24" s="74"/>
      <c r="G24" s="74"/>
      <c r="H24" s="74"/>
      <c r="I24" s="74"/>
      <c r="J24" s="74"/>
      <c r="K24" s="74"/>
      <c r="L24" s="74"/>
      <c r="M24" s="74"/>
      <c r="N24" s="74"/>
      <c r="O24" s="74"/>
      <c r="P24" s="74"/>
      <c r="Q24" s="74"/>
      <c r="R24" s="74"/>
      <c r="S24" s="74"/>
      <c r="T24" s="74"/>
      <c r="U24" s="74"/>
      <c r="V24" s="74"/>
      <c r="W24" s="74"/>
      <c r="X24" s="15"/>
      <c r="Y24" s="15"/>
      <c r="Z24" s="15"/>
      <c r="AA24" s="15"/>
      <c r="AB24" s="15"/>
      <c r="AC24" s="15"/>
      <c r="AD24" s="15"/>
      <c r="AE24" s="15"/>
      <c r="AF24" s="15"/>
      <c r="AG24" s="15"/>
      <c r="AH24" s="15"/>
      <c r="AI24" s="1"/>
      <c r="AJ24" s="1"/>
      <c r="AK24" s="1"/>
      <c r="AL24" s="1"/>
    </row>
  </sheetData>
  <sheetProtection sheet="1" objects="1" scenarios="1"/>
  <mergeCells count="69">
    <mergeCell ref="C1:P1"/>
    <mergeCell ref="E23:H23"/>
    <mergeCell ref="T14:W14"/>
    <mergeCell ref="T15:W15"/>
    <mergeCell ref="T16:W16"/>
    <mergeCell ref="T19:W19"/>
    <mergeCell ref="N22:R22"/>
    <mergeCell ref="T18:W18"/>
    <mergeCell ref="N18:R18"/>
    <mergeCell ref="N19:R19"/>
    <mergeCell ref="N20:R20"/>
    <mergeCell ref="N21:R21"/>
    <mergeCell ref="T21:W21"/>
    <mergeCell ref="O14:R14"/>
    <mergeCell ref="O15:R15"/>
    <mergeCell ref="J23:M23"/>
    <mergeCell ref="T23:W23"/>
    <mergeCell ref="N23:S23"/>
    <mergeCell ref="D8:J8"/>
    <mergeCell ref="K8:M8"/>
    <mergeCell ref="J22:M22"/>
    <mergeCell ref="E15:H15"/>
    <mergeCell ref="K15:M15"/>
    <mergeCell ref="D16:D23"/>
    <mergeCell ref="E16:H16"/>
    <mergeCell ref="J16:M16"/>
    <mergeCell ref="E17:H17"/>
    <mergeCell ref="J17:M17"/>
    <mergeCell ref="E18:H18"/>
    <mergeCell ref="J18:M18"/>
    <mergeCell ref="E19:H19"/>
    <mergeCell ref="J21:M21"/>
    <mergeCell ref="D5:M5"/>
    <mergeCell ref="N5:W5"/>
    <mergeCell ref="D6:M6"/>
    <mergeCell ref="AA18:AC18"/>
    <mergeCell ref="K7:M7"/>
    <mergeCell ref="N7:W7"/>
    <mergeCell ref="O12:R12"/>
    <mergeCell ref="O13:R13"/>
    <mergeCell ref="T13:W13"/>
    <mergeCell ref="N8:W8"/>
    <mergeCell ref="E13:H13"/>
    <mergeCell ref="E14:H14"/>
    <mergeCell ref="D7:J7"/>
    <mergeCell ref="D11:I11"/>
    <mergeCell ref="J11:L11"/>
    <mergeCell ref="D12:D15"/>
    <mergeCell ref="E20:H20"/>
    <mergeCell ref="J20:M20"/>
    <mergeCell ref="E21:H21"/>
    <mergeCell ref="E22:H22"/>
    <mergeCell ref="E12:H12"/>
    <mergeCell ref="J12:M12"/>
    <mergeCell ref="J13:M13"/>
    <mergeCell ref="J14:M14"/>
    <mergeCell ref="J19:M19"/>
    <mergeCell ref="AB17:AC17"/>
    <mergeCell ref="AB20:AC20"/>
    <mergeCell ref="AA22:AC22"/>
    <mergeCell ref="U17:W17"/>
    <mergeCell ref="U20:W20"/>
    <mergeCell ref="T22:W22"/>
    <mergeCell ref="N11:S11"/>
    <mergeCell ref="T11:V11"/>
    <mergeCell ref="N12:N17"/>
    <mergeCell ref="O16:R16"/>
    <mergeCell ref="O17:R17"/>
    <mergeCell ref="T12:W12"/>
  </mergeCells>
  <phoneticPr fontId="1"/>
  <conditionalFormatting sqref="AB20:AC20">
    <cfRule type="expression" dxfId="0" priority="2">
      <formula>AND($AB$20&lt;&gt;"0",$AB$20&gt;=1300000)</formula>
    </cfRule>
  </conditionalFormatting>
  <pageMargins left="0.25" right="0.25" top="0.75" bottom="0.75" header="0.3" footer="0.3"/>
  <pageSetup paperSize="9" scale="77" orientation="landscape" r:id="rId1"/>
  <rowBreaks count="2" manualBreakCount="2">
    <brk id="52" max="24" man="1"/>
    <brk id="54"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リスト</vt:lpstr>
      <vt:lpstr>（別紙１）合計額確認表</vt:lpstr>
      <vt:lpstr>（別紙２）収支内訳書（一般用）</vt:lpstr>
      <vt:lpstr>（別紙２）収支内訳書（農業所得用）</vt:lpstr>
      <vt:lpstr>（別紙２）収支内訳書（不動産所得用）</vt:lpstr>
      <vt:lpstr>（別紙２）青色申告書（一般用）</vt:lpstr>
      <vt:lpstr>（別紙２）青色申告書（農業所得用）</vt:lpstr>
      <vt:lpstr>（別紙２）青色申告書（不動産所得用）</vt:lpstr>
      <vt:lpstr>'（別紙１）合計額確認表'!Print_Area</vt:lpstr>
      <vt:lpstr>'（別紙２）収支内訳書（一般用）'!Print_Area</vt:lpstr>
      <vt:lpstr>'（別紙２）収支内訳書（農業所得用）'!Print_Area</vt:lpstr>
      <vt:lpstr>'（別紙２）収支内訳書（不動産所得用）'!Print_Area</vt:lpstr>
      <vt:lpstr>'（別紙２）青色申告書（一般用）'!Print_Area</vt:lpstr>
      <vt:lpstr>'（別紙２）青色申告書（農業所得用）'!Print_Area</vt:lpstr>
      <vt:lpstr>'（別紙２）青色申告書（不動産所得用）'!Print_Area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濵田　知里</cp:lastModifiedBy>
  <cp:lastPrinted>2025-01-20T08:38:34Z</cp:lastPrinted>
  <dcterms:created xsi:type="dcterms:W3CDTF">2022-11-11T07:25:17Z</dcterms:created>
  <dcterms:modified xsi:type="dcterms:W3CDTF">2025-02-10T05:25:36Z</dcterms:modified>
</cp:coreProperties>
</file>